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20" windowWidth="15135" windowHeight="9300" activeTab="0"/>
  </bookViews>
  <sheets>
    <sheet name="SR1A" sheetId="1" r:id="rId1"/>
    <sheet name="SR2A" sheetId="2" r:id="rId2"/>
    <sheet name="SR2B" sheetId="3" r:id="rId3"/>
    <sheet name="SR2C" sheetId="4" r:id="rId4"/>
    <sheet name="SR3A" sheetId="5" r:id="rId5"/>
  </sheets>
  <definedNames>
    <definedName name="_xlnm.Print_Area" localSheetId="0">'SR1A'!$A$1:$G$146</definedName>
    <definedName name="_xlnm.Print_Area" localSheetId="1">'SR2A'!$A$1:$G$67</definedName>
    <definedName name="_xlnm.Print_Area" localSheetId="2">'SR2B'!$A$1:$M$36</definedName>
    <definedName name="_xlnm.Print_Area" localSheetId="3">'SR2C'!$A$1:$I$36</definedName>
    <definedName name="_xlnm.Print_Area" localSheetId="4">'SR3A'!$A$1:$L$96</definedName>
  </definedNames>
  <calcPr fullCalcOnLoad="1"/>
</workbook>
</file>

<file path=xl/sharedStrings.xml><?xml version="1.0" encoding="utf-8"?>
<sst xmlns="http://schemas.openxmlformats.org/spreadsheetml/2006/main" count="516" uniqueCount="397">
  <si>
    <t>Item</t>
  </si>
  <si>
    <t>Nature of Item</t>
  </si>
  <si>
    <t>TOTAL</t>
  </si>
  <si>
    <t>A.1</t>
  </si>
  <si>
    <t>A.2</t>
  </si>
  <si>
    <t>A.3</t>
  </si>
  <si>
    <t>A.4</t>
  </si>
  <si>
    <t>A.5</t>
  </si>
  <si>
    <t>A.6</t>
  </si>
  <si>
    <t>A.7</t>
  </si>
  <si>
    <t>A.8</t>
  </si>
  <si>
    <t>A</t>
  </si>
  <si>
    <t>B</t>
  </si>
  <si>
    <t>Gold</t>
  </si>
  <si>
    <t>C</t>
  </si>
  <si>
    <t>D</t>
  </si>
  <si>
    <t>Total</t>
  </si>
  <si>
    <t>C.1</t>
  </si>
  <si>
    <t>C.2</t>
  </si>
  <si>
    <t>E</t>
  </si>
  <si>
    <t>Note</t>
  </si>
  <si>
    <t>&gt;3 months – &lt;6 months</t>
  </si>
  <si>
    <t>&gt;6 months – &lt;12 months</t>
  </si>
  <si>
    <t>ASSETS</t>
  </si>
  <si>
    <t xml:space="preserve">Deposits with credit institutions </t>
  </si>
  <si>
    <t>Deposits with credit institutions incorporating embedded options (including group)</t>
  </si>
  <si>
    <t>Bonds and other instruments purchased incorporating embedded options (including group)</t>
  </si>
  <si>
    <t>Other investments</t>
  </si>
  <si>
    <t>Loans and overdrafts</t>
  </si>
  <si>
    <t>All other assets</t>
  </si>
  <si>
    <t>LIABILITIES</t>
  </si>
  <si>
    <t>All other liabilities</t>
  </si>
  <si>
    <t>Total Liabilities</t>
  </si>
  <si>
    <t>FORM SR-2A</t>
  </si>
  <si>
    <t>Amount £'000</t>
  </si>
  <si>
    <t>A.3.1</t>
  </si>
  <si>
    <t>A.3.2</t>
  </si>
  <si>
    <t>B.1</t>
  </si>
  <si>
    <t>B.2</t>
  </si>
  <si>
    <t>B.3</t>
  </si>
  <si>
    <t>B.4</t>
  </si>
  <si>
    <t>B.5</t>
  </si>
  <si>
    <t>C.3</t>
  </si>
  <si>
    <t>C.4</t>
  </si>
  <si>
    <t>C.5</t>
  </si>
  <si>
    <t>C.6</t>
  </si>
  <si>
    <t>C.7</t>
  </si>
  <si>
    <t>Other</t>
  </si>
  <si>
    <t>D.1</t>
  </si>
  <si>
    <t>D.2</t>
  </si>
  <si>
    <t>PROFIT &amp; LOSS ACCOUNT</t>
  </si>
  <si>
    <t>Income</t>
  </si>
  <si>
    <t>Banking Income</t>
  </si>
  <si>
    <t>A.1.1.1</t>
  </si>
  <si>
    <t>Interest Income</t>
  </si>
  <si>
    <t>A.1.1.2</t>
  </si>
  <si>
    <t xml:space="preserve">Interest Expense </t>
  </si>
  <si>
    <t>A.1.1</t>
  </si>
  <si>
    <t>Net Interest Income</t>
  </si>
  <si>
    <t>A.1.2</t>
  </si>
  <si>
    <t>Profit/loss on foreign exchange dealing and currency positions</t>
  </si>
  <si>
    <t>A.1.3</t>
  </si>
  <si>
    <t>Profit/Loss on investments held for dealing</t>
  </si>
  <si>
    <t>A.1.4</t>
  </si>
  <si>
    <t>Net Income from banking fees, charges and commissions</t>
  </si>
  <si>
    <t>A.1.5</t>
  </si>
  <si>
    <t>Increase/decrease in book value of investments</t>
  </si>
  <si>
    <t>Total Banking Income</t>
  </si>
  <si>
    <t>Non Banking Income</t>
  </si>
  <si>
    <t>A.2.1</t>
  </si>
  <si>
    <t>Investment management fees</t>
  </si>
  <si>
    <t>A.2.2</t>
  </si>
  <si>
    <t>Trust and company administration fees</t>
  </si>
  <si>
    <t>A.2.3</t>
  </si>
  <si>
    <t>Trustee/Custodian fees</t>
  </si>
  <si>
    <t>A.2.4</t>
  </si>
  <si>
    <t>Fund management fees</t>
  </si>
  <si>
    <t>A.2.5</t>
  </si>
  <si>
    <t>Investment dealing profits and commissions</t>
  </si>
  <si>
    <t>A.2.6</t>
  </si>
  <si>
    <t>Total Non Banking Income</t>
  </si>
  <si>
    <t>Dividends and other income</t>
  </si>
  <si>
    <t xml:space="preserve">Dividends/share of profits (or losses) from subsidiaries and associated companies </t>
  </si>
  <si>
    <t>Other Income</t>
  </si>
  <si>
    <t>Total Dividends and other income</t>
  </si>
  <si>
    <t>Total Income</t>
  </si>
  <si>
    <t>Expenses</t>
  </si>
  <si>
    <t>Operating Expenses</t>
  </si>
  <si>
    <t>B.1.1</t>
  </si>
  <si>
    <t>Staff costs</t>
  </si>
  <si>
    <t>B.1.2</t>
  </si>
  <si>
    <t>Occupancy</t>
  </si>
  <si>
    <t>B.1.3</t>
  </si>
  <si>
    <t>Audit &amp; Legal fees</t>
  </si>
  <si>
    <t>B.1.4</t>
  </si>
  <si>
    <t>Directors Remuneration</t>
  </si>
  <si>
    <t>B.1.5</t>
  </si>
  <si>
    <t>Group management / administration charge</t>
  </si>
  <si>
    <t>B.1.6</t>
  </si>
  <si>
    <t>Total Operating Expenses</t>
  </si>
  <si>
    <t>Other Expenses</t>
  </si>
  <si>
    <t>B.2.1</t>
  </si>
  <si>
    <t>Interest paid and payable on subordinated debt</t>
  </si>
  <si>
    <t>B.2.2</t>
  </si>
  <si>
    <t>Net charge/credit for specific/individual and general/collective bad debt provisions</t>
  </si>
  <si>
    <t>B.2.3</t>
  </si>
  <si>
    <t>Other expenses</t>
  </si>
  <si>
    <t>Total Other Expenses</t>
  </si>
  <si>
    <t>Total Expenses</t>
  </si>
  <si>
    <t>Profit or Loss</t>
  </si>
  <si>
    <t>Profit /loss before taxation, extraordinary items and dividends</t>
  </si>
  <si>
    <t>Extraordinary items</t>
  </si>
  <si>
    <t>Taxation</t>
  </si>
  <si>
    <t>Profit /loss after taxation and extraordinary items</t>
  </si>
  <si>
    <t>Dividends</t>
  </si>
  <si>
    <t>Profit/loss retained</t>
  </si>
  <si>
    <t>FORM SR-1A</t>
  </si>
  <si>
    <t>BALANCE SHEET ASSETS</t>
  </si>
  <si>
    <t>Sterling £'000</t>
  </si>
  <si>
    <t>Other ccy £'000</t>
  </si>
  <si>
    <t>Total £'000</t>
  </si>
  <si>
    <t>Cash</t>
  </si>
  <si>
    <t>Notes and coins</t>
  </si>
  <si>
    <t>F</t>
  </si>
  <si>
    <t>Cash items in the course of collection</t>
  </si>
  <si>
    <t>SUBTOTAL</t>
  </si>
  <si>
    <t>Loans to Banks</t>
  </si>
  <si>
    <t>Loans to Parent</t>
  </si>
  <si>
    <t>Loans to fellow banking subsidiaries</t>
  </si>
  <si>
    <t>Loans to other banks - 1 year or less to maturity</t>
  </si>
  <si>
    <t>Loans to other banks - greater than 1 year to maturity</t>
  </si>
  <si>
    <t>Marketable Assets</t>
  </si>
  <si>
    <t>CDs, CP and FRNs of less than 1 year to maturity</t>
  </si>
  <si>
    <t>C.3.1</t>
  </si>
  <si>
    <t>Parent issued</t>
  </si>
  <si>
    <t>C.3.2</t>
  </si>
  <si>
    <t>Other group bank issued</t>
  </si>
  <si>
    <t>C.3.3</t>
  </si>
  <si>
    <t>Other Banks</t>
  </si>
  <si>
    <t>C.3.4</t>
  </si>
  <si>
    <t>All Marketable CP</t>
  </si>
  <si>
    <t>Other Marketable Bank Debt</t>
  </si>
  <si>
    <t>C.4.1</t>
  </si>
  <si>
    <t>C.4.2</t>
  </si>
  <si>
    <t>C.4.3</t>
  </si>
  <si>
    <t>Other Marketable Assets</t>
  </si>
  <si>
    <t>C.5.1</t>
  </si>
  <si>
    <t>Other Marketable debt - Group non-banking entities</t>
  </si>
  <si>
    <t>C.5.2</t>
  </si>
  <si>
    <t>Other Marketable debt - Corporate</t>
  </si>
  <si>
    <t>C.5.3</t>
  </si>
  <si>
    <t>Other Marketable debt - Securitisation exposures - non equity</t>
  </si>
  <si>
    <t>C.5.4</t>
  </si>
  <si>
    <t>Other Marketable debt - Sovereign</t>
  </si>
  <si>
    <t>C.5.5</t>
  </si>
  <si>
    <t>Other Marketable PSE Debt</t>
  </si>
  <si>
    <t>C.5.6</t>
  </si>
  <si>
    <t>Marketable Bank equity holdings</t>
  </si>
  <si>
    <t>C.5.7</t>
  </si>
  <si>
    <t>Marketable Corporate equity holdings</t>
  </si>
  <si>
    <t>C.5.8</t>
  </si>
  <si>
    <t>Marketable Securitisation exposures - equity tranche holdings</t>
  </si>
  <si>
    <t>Loans and Advances</t>
  </si>
  <si>
    <t>Group non-banking entities</t>
  </si>
  <si>
    <t>Sovereigns</t>
  </si>
  <si>
    <t>D.3</t>
  </si>
  <si>
    <t>PSEs</t>
  </si>
  <si>
    <t>D.4</t>
  </si>
  <si>
    <t>Corporate Lending</t>
  </si>
  <si>
    <t>D.5</t>
  </si>
  <si>
    <t>Retail Lending</t>
  </si>
  <si>
    <t>G</t>
  </si>
  <si>
    <t>D.6</t>
  </si>
  <si>
    <t>Residential Mortgages</t>
  </si>
  <si>
    <t>H</t>
  </si>
  <si>
    <t>D.7</t>
  </si>
  <si>
    <t>Capital Connected Lending</t>
  </si>
  <si>
    <t>Investments</t>
  </si>
  <si>
    <t>E.1</t>
  </si>
  <si>
    <t>Non Marketable Sovereign Debt</t>
  </si>
  <si>
    <t>E.2</t>
  </si>
  <si>
    <t>Non Marketable PSE Debt</t>
  </si>
  <si>
    <t>E.3</t>
  </si>
  <si>
    <t>Non Marketable debt - parental</t>
  </si>
  <si>
    <t>E.4</t>
  </si>
  <si>
    <t>Non Marketable debt - Other group bank</t>
  </si>
  <si>
    <t>E.5</t>
  </si>
  <si>
    <t>Non Marketable debt - Other bank issued</t>
  </si>
  <si>
    <t>E.6</t>
  </si>
  <si>
    <t>Non Marketable debt - Group non-banking entities</t>
  </si>
  <si>
    <t>E.7</t>
  </si>
  <si>
    <t>Non Marketable debt - Corporate</t>
  </si>
  <si>
    <t>E.8</t>
  </si>
  <si>
    <t>Non Marketable Securitisation exposures - non capital</t>
  </si>
  <si>
    <t>E.9</t>
  </si>
  <si>
    <t>E.10</t>
  </si>
  <si>
    <t>Capital Investments in Subsidiaries and other associated companies</t>
  </si>
  <si>
    <t>E.11</t>
  </si>
  <si>
    <t>Capital Investments in other banks</t>
  </si>
  <si>
    <t>E.12</t>
  </si>
  <si>
    <t>Equity - Corporate</t>
  </si>
  <si>
    <t>Securitisation exposures - equity tranches</t>
  </si>
  <si>
    <t>Other Financial</t>
  </si>
  <si>
    <t>F.1</t>
  </si>
  <si>
    <t>Items in suspense</t>
  </si>
  <si>
    <t>F.2</t>
  </si>
  <si>
    <t>Settlement Balances</t>
  </si>
  <si>
    <t>F.3</t>
  </si>
  <si>
    <t>Debtors and Prepayments</t>
  </si>
  <si>
    <t>F.4</t>
  </si>
  <si>
    <t>Operating leases</t>
  </si>
  <si>
    <t>F.5</t>
  </si>
  <si>
    <t>All past due assets</t>
  </si>
  <si>
    <t>G.1</t>
  </si>
  <si>
    <t>Premises owned and occupied by the bank</t>
  </si>
  <si>
    <t>G.2</t>
  </si>
  <si>
    <t>Other land and property owned by the bank</t>
  </si>
  <si>
    <t>G.3</t>
  </si>
  <si>
    <t>Plant, equipment, leasehold premises, and motor vehicles</t>
  </si>
  <si>
    <t>G.4</t>
  </si>
  <si>
    <t>Intangible assets including goodwill</t>
  </si>
  <si>
    <t>TOTAL ASSETS</t>
  </si>
  <si>
    <t>BALANCE SHEET LIABILITIES</t>
  </si>
  <si>
    <t>Deposits due to:</t>
  </si>
  <si>
    <t>Parent/Holding Company or Group</t>
  </si>
  <si>
    <t>Associated Banking Companies</t>
  </si>
  <si>
    <t>Fellow Subsidiaries</t>
  </si>
  <si>
    <t>Other Deposit Takers</t>
  </si>
  <si>
    <t>Retail Customers</t>
  </si>
  <si>
    <t>Corporate / Trust / Fiduciary</t>
  </si>
  <si>
    <t>All Other</t>
  </si>
  <si>
    <t>CDs and Other Debt</t>
  </si>
  <si>
    <t>Certificates of deposit issued</t>
  </si>
  <si>
    <t>Promissory notes, bills and other short term paper issued</t>
  </si>
  <si>
    <t>Non - Capital term debt issued</t>
  </si>
  <si>
    <t>Creditors, accruals and provisions</t>
  </si>
  <si>
    <t>Interest payable</t>
  </si>
  <si>
    <t>Creditors and accruals</t>
  </si>
  <si>
    <t>Current taxation</t>
  </si>
  <si>
    <t>Other taxation</t>
  </si>
  <si>
    <t>Settlement balances</t>
  </si>
  <si>
    <t>Provisions</t>
  </si>
  <si>
    <t>C.8</t>
  </si>
  <si>
    <t>Dividends payable</t>
  </si>
  <si>
    <t>C.9</t>
  </si>
  <si>
    <t>Other liabilities</t>
  </si>
  <si>
    <t>Capital</t>
  </si>
  <si>
    <t>TOTAL LIABILITIES</t>
  </si>
  <si>
    <t>OFF BALANCE SHEET ITEMS</t>
  </si>
  <si>
    <t>Off Balance Sheet Commitments</t>
  </si>
  <si>
    <t>Direct Credit Substitutes</t>
  </si>
  <si>
    <t>Transaction Related Contingencies</t>
  </si>
  <si>
    <t>Trade Related Contingencies</t>
  </si>
  <si>
    <t>Asset sales with recourse</t>
  </si>
  <si>
    <t>Forward asset purchases</t>
  </si>
  <si>
    <t>Partly paid up shares and securities</t>
  </si>
  <si>
    <t>Forward deposits placed</t>
  </si>
  <si>
    <t>Note Issuance and Revolving Underwriting Facilities</t>
  </si>
  <si>
    <t>A.9</t>
  </si>
  <si>
    <t>Other commitments with original maturity of less than 1 year</t>
  </si>
  <si>
    <t>A.10</t>
  </si>
  <si>
    <t>Other commitments with original maturity of 1 year and over</t>
  </si>
  <si>
    <t>A.11</t>
  </si>
  <si>
    <t>Commitments that are unconditionally cancellable without prior notice</t>
  </si>
  <si>
    <t>OTC Contracts</t>
  </si>
  <si>
    <t>Interest rate contracts</t>
  </si>
  <si>
    <t>Foreign exchange and gold contracts</t>
  </si>
  <si>
    <t>Equity contracts</t>
  </si>
  <si>
    <t>Other precious metal contracts</t>
  </si>
  <si>
    <t>Other commodity conracts</t>
  </si>
  <si>
    <t>Netted Exposures</t>
  </si>
  <si>
    <t>Total Off- Balance Sheet Items</t>
  </si>
  <si>
    <t>FORM SR-2C</t>
  </si>
  <si>
    <t>MEMORANDUM ITEMS</t>
  </si>
  <si>
    <t>Reported under SR-1A item</t>
  </si>
  <si>
    <t>Amount drawn £'000</t>
  </si>
  <si>
    <t>Facility limit £'000</t>
  </si>
  <si>
    <t>AMOUNTS DUE TO PARTIES CONNECTED TO THE BANK</t>
  </si>
  <si>
    <t>Other group companies - credit institutions</t>
  </si>
  <si>
    <t>Other group companies - other</t>
  </si>
  <si>
    <t>Directors, controllers and their associates</t>
  </si>
  <si>
    <t>Non-group companies, trusts and other bodies with which the directors and controllers are associated</t>
  </si>
  <si>
    <t>SUB-TOTAL</t>
  </si>
  <si>
    <t>AMOUNTS DUE FROM PARTIES CONNECTED TO THE BANK</t>
  </si>
  <si>
    <t>INVESTMENTS</t>
  </si>
  <si>
    <t>Quoted investments: Market Valuation</t>
  </si>
  <si>
    <t>Unquoted investments: Directors' valuation</t>
  </si>
  <si>
    <t>Encumbered Assets</t>
  </si>
  <si>
    <t>Fiduciary Deposits</t>
  </si>
  <si>
    <t>Full time</t>
  </si>
  <si>
    <t>Part time</t>
  </si>
  <si>
    <t>Number of staff employed</t>
  </si>
  <si>
    <t>Sterling denominated</t>
  </si>
  <si>
    <t>Other ccy denominated</t>
  </si>
  <si>
    <t>Number of accounts as at the reporting date</t>
  </si>
  <si>
    <t>Deposits / loans received from other Isle of Man credit institutions</t>
  </si>
  <si>
    <t>1.Customer / Counterparty Name</t>
  </si>
  <si>
    <t>2. State if customer / counterparty is connected to the bank (Y or N)</t>
  </si>
  <si>
    <t>3. Exposure as at reporting date gross of specific/individual provisions £'000</t>
  </si>
  <si>
    <t>4. Specific/individual bad debt provision (if any) £'000</t>
  </si>
  <si>
    <t>6. Currency</t>
  </si>
  <si>
    <t>8. Facility limit £'000</t>
  </si>
  <si>
    <t>9. Maximum exposure in the quarter £'000</t>
  </si>
  <si>
    <t>10. Nature of security</t>
  </si>
  <si>
    <t xml:space="preserve">                          Totals</t>
  </si>
  <si>
    <t>1. Name of credit institution</t>
  </si>
  <si>
    <t>4. Limit £'000</t>
  </si>
  <si>
    <t>5.Current amount £'000</t>
  </si>
  <si>
    <t>All currencies £'000</t>
  </si>
  <si>
    <t>Sight – &lt;8 days</t>
  </si>
  <si>
    <t>&gt;8 days  – &lt;1 month</t>
  </si>
  <si>
    <t>&gt;1 month – &lt;3 months</t>
  </si>
  <si>
    <t>&gt;1year – &lt;3 years</t>
  </si>
  <si>
    <t>&gt;3 years– &lt;5 years</t>
  </si>
  <si>
    <t>&gt;5 years</t>
  </si>
  <si>
    <t>Deposits with, and CDs issued by, group credit institutions</t>
  </si>
  <si>
    <t>CDs, FRNs, and bills of exchange purchased</t>
  </si>
  <si>
    <t xml:space="preserve">Residential mortgages </t>
  </si>
  <si>
    <t>Total assets</t>
  </si>
  <si>
    <t>Foreign exchange cash inflows</t>
  </si>
  <si>
    <t>Undrawn committed standby facilities</t>
  </si>
  <si>
    <t>Other known future cash inflows</t>
  </si>
  <si>
    <t>Behavioural Adjustments</t>
  </si>
  <si>
    <t>a) CDs &amp; Bills of exchange</t>
  </si>
  <si>
    <t>b) Floating rate notes</t>
  </si>
  <si>
    <t>d) Other adjustments agreed by the Commission</t>
  </si>
  <si>
    <t>e)</t>
  </si>
  <si>
    <t>f)</t>
  </si>
  <si>
    <t>Total adjusted assets</t>
  </si>
  <si>
    <t xml:space="preserve">Sight – </t>
  </si>
  <si>
    <t xml:space="preserve">&gt;1 month – </t>
  </si>
  <si>
    <t>&gt;6 months –&lt;12 months</t>
  </si>
  <si>
    <t>&lt;8 days</t>
  </si>
  <si>
    <t>&lt;3 months</t>
  </si>
  <si>
    <t>Fixed term deposits - Other</t>
  </si>
  <si>
    <t>Total deposit liabilities</t>
  </si>
  <si>
    <t>Total capital and reserves</t>
  </si>
  <si>
    <t>Foreign exchange cash outflows</t>
  </si>
  <si>
    <t>Undrawn commitments</t>
  </si>
  <si>
    <t>Other known future cash outflows</t>
  </si>
  <si>
    <t>a) Retail Deposits</t>
  </si>
  <si>
    <t>b)</t>
  </si>
  <si>
    <t>c)</t>
  </si>
  <si>
    <t>d)</t>
  </si>
  <si>
    <t>Total adjusted liabilities</t>
  </si>
  <si>
    <t>Net adjusted mismatch position</t>
  </si>
  <si>
    <t>Cumulative mismatch position</t>
  </si>
  <si>
    <t>Cumulative mismatch position as % of total deposit liabilities</t>
  </si>
  <si>
    <t>ANALYSIS OF THE TEN LARGEST DEPOSITORS</t>
  </si>
  <si>
    <t>ANALYSIS OF NON CREDIT INSTITUTION DEPOSITS</t>
  </si>
  <si>
    <t>(Including credit institutions)</t>
  </si>
  <si>
    <t>Customer/Counterparty Name</t>
  </si>
  <si>
    <t>Currency</t>
  </si>
  <si>
    <t>Other Currencies £'000</t>
  </si>
  <si>
    <t xml:space="preserve">Isle of Man </t>
  </si>
  <si>
    <t>(a) Individuals</t>
  </si>
  <si>
    <t>Isle of Man</t>
  </si>
  <si>
    <t>(b) Other</t>
  </si>
  <si>
    <t>United Kingdom</t>
  </si>
  <si>
    <t>Republic of Ireland</t>
  </si>
  <si>
    <t>Other EU countries</t>
  </si>
  <si>
    <t>European non EU countries</t>
  </si>
  <si>
    <t>Middle East</t>
  </si>
  <si>
    <t>Far East (including Japan)</t>
  </si>
  <si>
    <t>North America (including Canada)</t>
  </si>
  <si>
    <t>TOTALS</t>
  </si>
  <si>
    <t xml:space="preserve">* = Connected party. </t>
  </si>
  <si>
    <t>(Indicate with a “*” any deposit that is from a party connected to the</t>
  </si>
  <si>
    <t xml:space="preserve"> bank. Connected parties are defined in the general notes to assist completion of the</t>
  </si>
  <si>
    <t>reporting forms.)</t>
  </si>
  <si>
    <t>7. Reported on Form SR-1A under item(s)</t>
  </si>
  <si>
    <t>2. Reported on Form SR-1A under item(s)</t>
  </si>
  <si>
    <t>FORM SR-2B</t>
  </si>
  <si>
    <t>LARGE EXPOSURES REPORTING</t>
  </si>
  <si>
    <t>LIQUIDITY RISK</t>
  </si>
  <si>
    <t>FORM SR-3A</t>
  </si>
  <si>
    <t>Demand and notice accounts - Retail</t>
  </si>
  <si>
    <t>Demand and notice accounts - Other</t>
  </si>
  <si>
    <t>Fixed term deposits - Retail</t>
  </si>
  <si>
    <t xml:space="preserve">Structured deposits, deposits and deposit bonds issued that incorporate embedded options </t>
  </si>
  <si>
    <t>BALANCE SHEET ASSETS, LIABILITIES AND OFF BALANCE SHEET ITEMS</t>
  </si>
  <si>
    <t>Section 1 - analysis of the top ten exposures to non credit institutions booked in the Isle of Man</t>
  </si>
  <si>
    <t>Section 2 - analysis of the top ten exposures to credit institutions</t>
  </si>
  <si>
    <t>Retained profits</t>
  </si>
  <si>
    <t>General / collective provisions</t>
  </si>
  <si>
    <t>Capital issued by the branch</t>
  </si>
  <si>
    <t>Capital items - other working capital</t>
  </si>
  <si>
    <t>5. Maturity date(s) (DD.MM.YY or "various")</t>
  </si>
  <si>
    <t>3. Maturity date(s) (DD.MM.YY or "various")</t>
  </si>
  <si>
    <t>11. Date large exposure card submitted (DD.MM.YY)</t>
  </si>
  <si>
    <t>Maturity Date(s) DD.MM.YY or "various"</t>
  </si>
  <si>
    <t>Government debt</t>
  </si>
  <si>
    <t>PSE debt</t>
  </si>
  <si>
    <t>Bonds issued by governments etc (0% risk weighting)</t>
  </si>
  <si>
    <t>Bonds issued by governments etc (other risk weighting)</t>
  </si>
  <si>
    <t>c) Government bonds etc (0% risk weighting)</t>
  </si>
  <si>
    <t>PROFIT AND LOSS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</si>
</sst>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;\(#,##0\)"/>
    <numFmt numFmtId="173" formatCode="#,##0.0\ ;\(#,##0.0\)"/>
    <numFmt numFmtId="174" formatCode="#,##0\ ;[Red]\(#,##0\)"/>
    <numFmt numFmtId="175" formatCode="_-* #,##0_-;\-* #,##0_-;_-* &quot;-&quot;??_-;_-@_-"/>
    <numFmt numFmtId="176" formatCode="0_)"/>
    <numFmt numFmtId="177" formatCode="#,##0\ ;\(#,##0\);&quot;&quot;"/>
    <numFmt numFmtId="178" formatCode="#,##0;[Red]\(#,##0\)"/>
    <numFmt numFmtId="179" formatCode="0%\ "/>
    <numFmt numFmtId="180" formatCode="_-* #,##0.0_-;\-* #,##0.0_-;_-* &quot;-&quot;?_-;_-@_-"/>
    <numFmt numFmtId="181" formatCode="[$-809]dd\ mmmm\ yyyy"/>
    <numFmt numFmtId="182" formatCode="dd/mm/yy;@"/>
    <numFmt numFmtId="183" formatCode="d/m/yy;@"/>
    <numFmt numFmtId="184" formatCode="0.0%"/>
  </numFmts>
  <fonts count="53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Times New Roman"/>
      <family val="1"/>
    </font>
    <font>
      <b/>
      <sz val="10"/>
      <name val="Gill Sans"/>
      <family val="2"/>
    </font>
    <font>
      <b/>
      <sz val="12"/>
      <name val="Gill Sans"/>
      <family val="2"/>
    </font>
    <font>
      <b/>
      <sz val="9"/>
      <name val="Gill Sans"/>
      <family val="2"/>
    </font>
    <font>
      <b/>
      <u val="single"/>
      <sz val="12"/>
      <name val="Arial"/>
      <family val="2"/>
    </font>
    <font>
      <b/>
      <u val="single"/>
      <sz val="10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u val="single"/>
      <sz val="12"/>
      <color indexed="8"/>
      <name val="Arial"/>
      <family val="0"/>
    </font>
    <font>
      <sz val="12"/>
      <name val="Gill San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Accounting"/>
      <sz val="12"/>
      <name val="Arial"/>
      <family val="2"/>
    </font>
    <font>
      <sz val="10"/>
      <color indexed="10"/>
      <name val="Arial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172" fontId="1" fillId="33" borderId="16" xfId="0" applyNumberFormat="1" applyFont="1" applyFill="1" applyBorder="1" applyAlignment="1">
      <alignment vertical="center" wrapText="1"/>
    </xf>
    <xf numFmtId="172" fontId="1" fillId="33" borderId="17" xfId="0" applyNumberFormat="1" applyFont="1" applyFill="1" applyBorder="1" applyAlignment="1">
      <alignment vertical="center" wrapText="1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right"/>
    </xf>
    <xf numFmtId="172" fontId="0" fillId="33" borderId="11" xfId="0" applyNumberForma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172" fontId="0" fillId="33" borderId="0" xfId="0" applyNumberFormat="1" applyFill="1" applyBorder="1" applyAlignment="1">
      <alignment horizontal="right"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9" fontId="5" fillId="33" borderId="0" xfId="0" applyNumberFormat="1" applyFont="1" applyFill="1" applyBorder="1" applyAlignment="1" applyProtection="1">
      <alignment horizontal="left" vertical="top"/>
      <protection/>
    </xf>
    <xf numFmtId="0" fontId="1" fillId="33" borderId="12" xfId="0" applyFont="1" applyFill="1" applyBorder="1" applyAlignment="1">
      <alignment/>
    </xf>
    <xf numFmtId="49" fontId="2" fillId="33" borderId="0" xfId="0" applyNumberFormat="1" applyFont="1" applyFill="1" applyBorder="1" applyAlignment="1" applyProtection="1">
      <alignment horizontal="left" vertical="top"/>
      <protection/>
    </xf>
    <xf numFmtId="0" fontId="0" fillId="33" borderId="19" xfId="0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49" fontId="3" fillId="33" borderId="21" xfId="0" applyNumberFormat="1" applyFont="1" applyFill="1" applyBorder="1" applyAlignment="1" applyProtection="1">
      <alignment horizontal="left"/>
      <protection/>
    </xf>
    <xf numFmtId="0" fontId="0" fillId="33" borderId="22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ont="1" applyFill="1" applyBorder="1" applyAlignment="1">
      <alignment vertical="top"/>
    </xf>
    <xf numFmtId="0" fontId="0" fillId="33" borderId="11" xfId="0" applyFont="1" applyFill="1" applyBorder="1" applyAlignment="1">
      <alignment/>
    </xf>
    <xf numFmtId="0" fontId="0" fillId="33" borderId="0" xfId="0" applyFont="1" applyFill="1" applyBorder="1" applyAlignment="1">
      <alignment vertical="top"/>
    </xf>
    <xf numFmtId="0" fontId="0" fillId="33" borderId="0" xfId="0" applyFont="1" applyFill="1" applyBorder="1" applyAlignment="1">
      <alignment/>
    </xf>
    <xf numFmtId="0" fontId="1" fillId="33" borderId="23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top"/>
    </xf>
    <xf numFmtId="0" fontId="1" fillId="33" borderId="20" xfId="0" applyFont="1" applyFill="1" applyBorder="1" applyAlignment="1">
      <alignment vertical="center"/>
    </xf>
    <xf numFmtId="0" fontId="1" fillId="33" borderId="24" xfId="0" applyFont="1" applyFill="1" applyBorder="1" applyAlignment="1">
      <alignment/>
    </xf>
    <xf numFmtId="172" fontId="0" fillId="34" borderId="17" xfId="0" applyNumberFormat="1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1" xfId="0" applyFill="1" applyBorder="1" applyAlignment="1">
      <alignment vertical="top"/>
    </xf>
    <xf numFmtId="0" fontId="0" fillId="33" borderId="20" xfId="0" applyFill="1" applyBorder="1" applyAlignment="1">
      <alignment/>
    </xf>
    <xf numFmtId="0" fontId="1" fillId="33" borderId="21" xfId="0" applyFont="1" applyFill="1" applyBorder="1" applyAlignment="1">
      <alignment vertical="top"/>
    </xf>
    <xf numFmtId="0" fontId="1" fillId="33" borderId="20" xfId="0" applyFont="1" applyFill="1" applyBorder="1" applyAlignment="1">
      <alignment/>
    </xf>
    <xf numFmtId="172" fontId="1" fillId="33" borderId="16" xfId="0" applyNumberFormat="1" applyFont="1" applyFill="1" applyBorder="1" applyAlignment="1">
      <alignment/>
    </xf>
    <xf numFmtId="0" fontId="0" fillId="33" borderId="20" xfId="0" applyFill="1" applyBorder="1" applyAlignment="1">
      <alignment vertical="top"/>
    </xf>
    <xf numFmtId="0" fontId="0" fillId="33" borderId="21" xfId="0" applyFont="1" applyFill="1" applyBorder="1" applyAlignment="1">
      <alignment vertical="top"/>
    </xf>
    <xf numFmtId="0" fontId="0" fillId="33" borderId="20" xfId="0" applyFont="1" applyFill="1" applyBorder="1" applyAlignment="1">
      <alignment wrapText="1"/>
    </xf>
    <xf numFmtId="0" fontId="0" fillId="33" borderId="20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172" fontId="1" fillId="33" borderId="17" xfId="0" applyNumberFormat="1" applyFont="1" applyFill="1" applyBorder="1" applyAlignment="1">
      <alignment/>
    </xf>
    <xf numFmtId="0" fontId="1" fillId="33" borderId="12" xfId="0" applyFont="1" applyFill="1" applyBorder="1" applyAlignment="1">
      <alignment vertical="center"/>
    </xf>
    <xf numFmtId="0" fontId="1" fillId="33" borderId="0" xfId="0" applyFont="1" applyFill="1" applyBorder="1" applyAlignment="1">
      <alignment vertical="center"/>
    </xf>
    <xf numFmtId="172" fontId="1" fillId="33" borderId="26" xfId="0" applyNumberFormat="1" applyFont="1" applyFill="1" applyBorder="1" applyAlignment="1">
      <alignment vertical="center"/>
    </xf>
    <xf numFmtId="0" fontId="1" fillId="33" borderId="15" xfId="0" applyFont="1" applyFill="1" applyBorder="1" applyAlignment="1">
      <alignment vertical="center"/>
    </xf>
    <xf numFmtId="172" fontId="1" fillId="33" borderId="0" xfId="0" applyNumberFormat="1" applyFont="1" applyFill="1" applyBorder="1" applyAlignment="1">
      <alignment vertical="center"/>
    </xf>
    <xf numFmtId="172" fontId="1" fillId="34" borderId="16" xfId="0" applyNumberFormat="1" applyFont="1" applyFill="1" applyBorder="1" applyAlignment="1">
      <alignment vertical="center"/>
    </xf>
    <xf numFmtId="0" fontId="1" fillId="33" borderId="19" xfId="0" applyFont="1" applyFill="1" applyBorder="1" applyAlignment="1">
      <alignment/>
    </xf>
    <xf numFmtId="172" fontId="0" fillId="34" borderId="27" xfId="0" applyNumberFormat="1" applyFill="1" applyBorder="1" applyAlignment="1">
      <alignment/>
    </xf>
    <xf numFmtId="0" fontId="0" fillId="33" borderId="20" xfId="0" applyFill="1" applyBorder="1" applyAlignment="1">
      <alignment horizontal="left"/>
    </xf>
    <xf numFmtId="0" fontId="1" fillId="33" borderId="24" xfId="0" applyFont="1" applyFill="1" applyBorder="1" applyAlignment="1">
      <alignment vertical="center"/>
    </xf>
    <xf numFmtId="172" fontId="1" fillId="33" borderId="16" xfId="0" applyNumberFormat="1" applyFont="1" applyFill="1" applyBorder="1" applyAlignment="1">
      <alignment vertical="center"/>
    </xf>
    <xf numFmtId="0" fontId="0" fillId="33" borderId="20" xfId="0" applyFill="1" applyBorder="1" applyAlignment="1">
      <alignment horizontal="left" wrapText="1"/>
    </xf>
    <xf numFmtId="0" fontId="1" fillId="33" borderId="25" xfId="0" applyFont="1" applyFill="1" applyBorder="1" applyAlignment="1">
      <alignment vertical="center"/>
    </xf>
    <xf numFmtId="0" fontId="1" fillId="33" borderId="21" xfId="0" applyFont="1" applyFill="1" applyBorder="1" applyAlignment="1">
      <alignment vertical="center"/>
    </xf>
    <xf numFmtId="0" fontId="1" fillId="33" borderId="28" xfId="0" applyFont="1" applyFill="1" applyBorder="1" applyAlignment="1">
      <alignment wrapText="1"/>
    </xf>
    <xf numFmtId="172" fontId="1" fillId="33" borderId="17" xfId="0" applyNumberFormat="1" applyFont="1" applyFill="1" applyBorder="1" applyAlignment="1">
      <alignment vertical="center"/>
    </xf>
    <xf numFmtId="0" fontId="1" fillId="33" borderId="20" xfId="0" applyFont="1" applyFill="1" applyBorder="1" applyAlignment="1">
      <alignment wrapText="1"/>
    </xf>
    <xf numFmtId="0" fontId="0" fillId="33" borderId="25" xfId="0" applyFill="1" applyBorder="1" applyAlignment="1">
      <alignment/>
    </xf>
    <xf numFmtId="0" fontId="0" fillId="33" borderId="14" xfId="0" applyFont="1" applyFill="1" applyBorder="1" applyAlignment="1">
      <alignment vertical="top"/>
    </xf>
    <xf numFmtId="0" fontId="0" fillId="33" borderId="14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5" fontId="0" fillId="33" borderId="11" xfId="42" applyNumberFormat="1" applyFont="1" applyFill="1" applyBorder="1" applyAlignment="1">
      <alignment/>
    </xf>
    <xf numFmtId="175" fontId="0" fillId="33" borderId="0" xfId="42" applyNumberFormat="1" applyFont="1" applyFill="1" applyBorder="1" applyAlignment="1">
      <alignment/>
    </xf>
    <xf numFmtId="0" fontId="1" fillId="33" borderId="29" xfId="0" applyFont="1" applyFill="1" applyBorder="1" applyAlignment="1">
      <alignment vertical="center"/>
    </xf>
    <xf numFmtId="175" fontId="1" fillId="33" borderId="17" xfId="42" applyNumberFormat="1" applyFont="1" applyFill="1" applyBorder="1" applyAlignment="1">
      <alignment vertical="center" wrapText="1"/>
    </xf>
    <xf numFmtId="0" fontId="1" fillId="33" borderId="30" xfId="0" applyFont="1" applyFill="1" applyBorder="1" applyAlignment="1">
      <alignment/>
    </xf>
    <xf numFmtId="175" fontId="0" fillId="34" borderId="23" xfId="42" applyNumberFormat="1" applyFont="1" applyFill="1" applyBorder="1" applyAlignment="1">
      <alignment/>
    </xf>
    <xf numFmtId="175" fontId="0" fillId="34" borderId="20" xfId="42" applyNumberFormat="1" applyFont="1" applyFill="1" applyBorder="1" applyAlignment="1">
      <alignment/>
    </xf>
    <xf numFmtId="0" fontId="0" fillId="33" borderId="31" xfId="0" applyFill="1" applyBorder="1" applyAlignment="1">
      <alignment/>
    </xf>
    <xf numFmtId="175" fontId="0" fillId="33" borderId="14" xfId="42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5" fontId="0" fillId="0" borderId="0" xfId="42" applyNumberFormat="1" applyFont="1" applyAlignment="1">
      <alignment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 vertical="center"/>
    </xf>
    <xf numFmtId="175" fontId="0" fillId="34" borderId="16" xfId="42" applyNumberFormat="1" applyFont="1" applyFill="1" applyBorder="1" applyAlignment="1">
      <alignment/>
    </xf>
    <xf numFmtId="176" fontId="0" fillId="35" borderId="22" xfId="0" applyNumberFormat="1" applyFont="1" applyFill="1" applyBorder="1" applyAlignment="1" applyProtection="1">
      <alignment horizontal="left" vertical="center"/>
      <protection/>
    </xf>
    <xf numFmtId="176" fontId="0" fillId="35" borderId="28" xfId="0" applyNumberFormat="1" applyFont="1" applyFill="1" applyBorder="1" applyAlignment="1" applyProtection="1">
      <alignment horizontal="left" vertical="center"/>
      <protection/>
    </xf>
    <xf numFmtId="172" fontId="0" fillId="33" borderId="11" xfId="0" applyNumberFormat="1" applyFill="1" applyBorder="1" applyAlignment="1">
      <alignment/>
    </xf>
    <xf numFmtId="172" fontId="0" fillId="33" borderId="0" xfId="0" applyNumberFormat="1" applyFill="1" applyBorder="1" applyAlignment="1">
      <alignment/>
    </xf>
    <xf numFmtId="175" fontId="1" fillId="33" borderId="16" xfId="42" applyNumberFormat="1" applyFont="1" applyFill="1" applyBorder="1" applyAlignment="1">
      <alignment vertical="center" wrapText="1"/>
    </xf>
    <xf numFmtId="172" fontId="0" fillId="34" borderId="23" xfId="0" applyNumberFormat="1" applyFill="1" applyBorder="1" applyAlignment="1">
      <alignment/>
    </xf>
    <xf numFmtId="172" fontId="0" fillId="34" borderId="20" xfId="0" applyNumberFormat="1" applyFill="1" applyBorder="1" applyAlignment="1">
      <alignment/>
    </xf>
    <xf numFmtId="172" fontId="0" fillId="33" borderId="14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33" borderId="28" xfId="0" applyFont="1" applyFill="1" applyBorder="1" applyAlignment="1">
      <alignment vertical="center"/>
    </xf>
    <xf numFmtId="172" fontId="1" fillId="34" borderId="16" xfId="0" applyNumberFormat="1" applyFont="1" applyFill="1" applyBorder="1" applyAlignment="1">
      <alignment vertical="center" wrapText="1"/>
    </xf>
    <xf numFmtId="0" fontId="0" fillId="33" borderId="24" xfId="0" applyFont="1" applyFill="1" applyBorder="1" applyAlignment="1">
      <alignment/>
    </xf>
    <xf numFmtId="49" fontId="11" fillId="33" borderId="22" xfId="0" applyNumberFormat="1" applyFont="1" applyFill="1" applyBorder="1" applyAlignment="1" applyProtection="1">
      <alignment horizontal="center"/>
      <protection/>
    </xf>
    <xf numFmtId="0" fontId="0" fillId="33" borderId="25" xfId="0" applyFont="1" applyFill="1" applyBorder="1" applyAlignment="1">
      <alignment/>
    </xf>
    <xf numFmtId="172" fontId="1" fillId="33" borderId="26" xfId="42" applyNumberFormat="1" applyFont="1" applyFill="1" applyBorder="1" applyAlignment="1">
      <alignment/>
    </xf>
    <xf numFmtId="172" fontId="1" fillId="33" borderId="0" xfId="42" applyNumberFormat="1" applyFont="1" applyFill="1" applyBorder="1" applyAlignment="1">
      <alignment/>
    </xf>
    <xf numFmtId="49" fontId="11" fillId="33" borderId="0" xfId="0" applyNumberFormat="1" applyFont="1" applyFill="1" applyBorder="1" applyAlignment="1" applyProtection="1">
      <alignment horizontal="center"/>
      <protection/>
    </xf>
    <xf numFmtId="0" fontId="0" fillId="33" borderId="23" xfId="0" applyFont="1" applyFill="1" applyBorder="1" applyAlignment="1">
      <alignment/>
    </xf>
    <xf numFmtId="49" fontId="11" fillId="33" borderId="28" xfId="0" applyNumberFormat="1" applyFont="1" applyFill="1" applyBorder="1" applyAlignment="1" applyProtection="1">
      <alignment horizontal="center"/>
      <protection/>
    </xf>
    <xf numFmtId="0" fontId="1" fillId="33" borderId="14" xfId="0" applyFont="1" applyFill="1" applyBorder="1" applyAlignment="1">
      <alignment/>
    </xf>
    <xf numFmtId="172" fontId="1" fillId="33" borderId="0" xfId="0" applyNumberFormat="1" applyFont="1" applyFill="1" applyBorder="1" applyAlignment="1">
      <alignment vertical="center" wrapText="1"/>
    </xf>
    <xf numFmtId="172" fontId="0" fillId="33" borderId="0" xfId="0" applyNumberFormat="1" applyFont="1" applyFill="1" applyBorder="1" applyAlignment="1">
      <alignment/>
    </xf>
    <xf numFmtId="175" fontId="1" fillId="33" borderId="17" xfId="42" applyNumberFormat="1" applyFont="1" applyFill="1" applyBorder="1" applyAlignment="1">
      <alignment horizontal="left" vertical="center" wrapText="1"/>
    </xf>
    <xf numFmtId="172" fontId="1" fillId="33" borderId="14" xfId="42" applyNumberFormat="1" applyFont="1" applyFill="1" applyBorder="1" applyAlignment="1">
      <alignment/>
    </xf>
    <xf numFmtId="172" fontId="10" fillId="33" borderId="0" xfId="0" applyNumberFormat="1" applyFont="1" applyFill="1" applyBorder="1" applyAlignment="1">
      <alignment horizontal="center"/>
    </xf>
    <xf numFmtId="0" fontId="1" fillId="34" borderId="23" xfId="0" applyFont="1" applyFill="1" applyBorder="1" applyAlignment="1">
      <alignment/>
    </xf>
    <xf numFmtId="0" fontId="3" fillId="34" borderId="32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left" wrapText="1"/>
      <protection/>
    </xf>
    <xf numFmtId="49" fontId="5" fillId="33" borderId="0" xfId="0" applyNumberFormat="1" applyFont="1" applyFill="1" applyAlignment="1" applyProtection="1">
      <alignment horizontal="left" vertical="top"/>
      <protection/>
    </xf>
    <xf numFmtId="49" fontId="5" fillId="33" borderId="0" xfId="0" applyNumberFormat="1" applyFont="1" applyFill="1" applyAlignment="1" applyProtection="1">
      <alignment horizontal="center" vertical="top"/>
      <protection/>
    </xf>
    <xf numFmtId="0" fontId="3" fillId="33" borderId="0" xfId="0" applyFont="1" applyFill="1" applyAlignment="1" applyProtection="1">
      <alignment horizontal="left" wrapText="1"/>
      <protection/>
    </xf>
    <xf numFmtId="0" fontId="13" fillId="33" borderId="0" xfId="0" applyFont="1" applyFill="1" applyAlignment="1" applyProtection="1">
      <alignment horizontal="center" wrapText="1"/>
      <protection/>
    </xf>
    <xf numFmtId="49" fontId="11" fillId="33" borderId="0" xfId="0" applyNumberFormat="1" applyFont="1" applyFill="1" applyAlignment="1" applyProtection="1">
      <alignment horizontal="center" wrapText="1"/>
      <protection/>
    </xf>
    <xf numFmtId="0" fontId="13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center" vertical="center" wrapText="1"/>
      <protection/>
    </xf>
    <xf numFmtId="49" fontId="2" fillId="33" borderId="16" xfId="0" applyNumberFormat="1" applyFont="1" applyFill="1" applyBorder="1" applyAlignment="1" applyProtection="1">
      <alignment horizontal="center" vertical="top" wrapText="1"/>
      <protection/>
    </xf>
    <xf numFmtId="49" fontId="2" fillId="33" borderId="16" xfId="0" applyNumberFormat="1" applyFont="1" applyFill="1" applyBorder="1" applyAlignment="1" applyProtection="1">
      <alignment horizontal="center" vertical="top" wrapText="1"/>
      <protection/>
    </xf>
    <xf numFmtId="0" fontId="13" fillId="33" borderId="0" xfId="0" applyFont="1" applyFill="1" applyAlignment="1" applyProtection="1">
      <alignment horizontal="center" vertical="center"/>
      <protection/>
    </xf>
    <xf numFmtId="0" fontId="13" fillId="33" borderId="28" xfId="0" applyFont="1" applyFill="1" applyBorder="1" applyAlignment="1" applyProtection="1">
      <alignment horizontal="center" vertical="center" wrapText="1"/>
      <protection/>
    </xf>
    <xf numFmtId="0" fontId="13" fillId="33" borderId="16" xfId="0" applyFont="1" applyFill="1" applyBorder="1" applyAlignment="1" applyProtection="1">
      <alignment horizontal="center" vertical="center" wrapText="1"/>
      <protection/>
    </xf>
    <xf numFmtId="0" fontId="13" fillId="33" borderId="32" xfId="0" applyFont="1" applyFill="1" applyBorder="1" applyAlignment="1" applyProtection="1">
      <alignment horizontal="center" vertical="center" wrapText="1"/>
      <protection/>
    </xf>
    <xf numFmtId="0" fontId="13" fillId="33" borderId="24" xfId="0" applyFont="1" applyFill="1" applyBorder="1" applyAlignment="1" applyProtection="1">
      <alignment horizontal="center" vertical="center" wrapText="1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49" fontId="2" fillId="33" borderId="32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wrapText="1"/>
      <protection/>
    </xf>
    <xf numFmtId="49" fontId="5" fillId="33" borderId="0" xfId="0" applyNumberFormat="1" applyFont="1" applyFill="1" applyBorder="1" applyAlignment="1" applyProtection="1">
      <alignment horizontal="center" wrapText="1"/>
      <protection/>
    </xf>
    <xf numFmtId="49" fontId="14" fillId="33" borderId="0" xfId="0" applyNumberFormat="1" applyFont="1" applyFill="1" applyBorder="1" applyAlignment="1" applyProtection="1">
      <alignment horizontal="center" vertical="top" wrapText="1"/>
      <protection/>
    </xf>
    <xf numFmtId="49" fontId="11" fillId="34" borderId="0" xfId="0" applyNumberFormat="1" applyFont="1" applyFill="1" applyAlignment="1" applyProtection="1">
      <alignment horizontal="center" wrapText="1"/>
      <protection/>
    </xf>
    <xf numFmtId="0" fontId="1" fillId="34" borderId="28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175" fontId="1" fillId="33" borderId="0" xfId="42" applyNumberFormat="1" applyFont="1" applyFill="1" applyBorder="1" applyAlignment="1">
      <alignment/>
    </xf>
    <xf numFmtId="175" fontId="18" fillId="33" borderId="0" xfId="42" applyNumberFormat="1" applyFont="1" applyFill="1" applyBorder="1" applyAlignment="1">
      <alignment/>
    </xf>
    <xf numFmtId="0" fontId="0" fillId="0" borderId="0" xfId="0" applyBorder="1" applyAlignment="1">
      <alignment/>
    </xf>
    <xf numFmtId="176" fontId="1" fillId="34" borderId="23" xfId="0" applyNumberFormat="1" applyFont="1" applyFill="1" applyBorder="1" applyAlignment="1" applyProtection="1">
      <alignment horizontal="left" vertical="top"/>
      <protection/>
    </xf>
    <xf numFmtId="175" fontId="0" fillId="33" borderId="0" xfId="42" applyNumberForma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1" xfId="0" applyFont="1" applyFill="1" applyBorder="1" applyAlignment="1">
      <alignment wrapText="1"/>
    </xf>
    <xf numFmtId="0" fontId="19" fillId="0" borderId="0" xfId="0" applyFont="1" applyAlignment="1">
      <alignment/>
    </xf>
    <xf numFmtId="0" fontId="0" fillId="33" borderId="0" xfId="0" applyFill="1" applyAlignment="1" applyProtection="1">
      <alignment/>
      <protection/>
    </xf>
    <xf numFmtId="49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182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32" xfId="42" applyNumberFormat="1" applyFont="1" applyFill="1" applyBorder="1" applyAlignment="1" applyProtection="1">
      <alignment/>
      <protection locked="0"/>
    </xf>
    <xf numFmtId="3" fontId="0" fillId="33" borderId="32" xfId="42" applyNumberFormat="1" applyFont="1" applyFill="1" applyBorder="1" applyAlignment="1">
      <alignment/>
    </xf>
    <xf numFmtId="3" fontId="0" fillId="0" borderId="16" xfId="42" applyNumberFormat="1" applyFont="1" applyFill="1" applyBorder="1" applyAlignment="1" applyProtection="1">
      <alignment/>
      <protection locked="0"/>
    </xf>
    <xf numFmtId="3" fontId="0" fillId="33" borderId="16" xfId="42" applyNumberFormat="1" applyFont="1" applyFill="1" applyBorder="1" applyAlignment="1">
      <alignment/>
    </xf>
    <xf numFmtId="3" fontId="0" fillId="0" borderId="17" xfId="42" applyNumberFormat="1" applyFont="1" applyFill="1" applyBorder="1" applyAlignment="1" applyProtection="1">
      <alignment/>
      <protection locked="0"/>
    </xf>
    <xf numFmtId="3" fontId="0" fillId="33" borderId="17" xfId="42" applyNumberFormat="1" applyFont="1" applyFill="1" applyBorder="1" applyAlignment="1">
      <alignment/>
    </xf>
    <xf numFmtId="3" fontId="1" fillId="33" borderId="33" xfId="42" applyNumberFormat="1" applyFont="1" applyFill="1" applyBorder="1" applyAlignment="1">
      <alignment vertical="center"/>
    </xf>
    <xf numFmtId="3" fontId="1" fillId="33" borderId="26" xfId="42" applyNumberFormat="1" applyFont="1" applyFill="1" applyBorder="1" applyAlignment="1">
      <alignment vertical="center"/>
    </xf>
    <xf numFmtId="3" fontId="1" fillId="33" borderId="33" xfId="0" applyNumberFormat="1" applyFont="1" applyFill="1" applyBorder="1" applyAlignment="1">
      <alignment vertical="center"/>
    </xf>
    <xf numFmtId="3" fontId="1" fillId="33" borderId="34" xfId="0" applyNumberFormat="1" applyFont="1" applyFill="1" applyBorder="1" applyAlignment="1">
      <alignment vertical="center"/>
    </xf>
    <xf numFmtId="3" fontId="1" fillId="33" borderId="26" xfId="0" applyNumberFormat="1" applyFont="1" applyFill="1" applyBorder="1" applyAlignment="1">
      <alignment vertical="center"/>
    </xf>
    <xf numFmtId="0" fontId="0" fillId="33" borderId="0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33" borderId="0" xfId="0" applyFont="1" applyFill="1" applyAlignment="1" applyProtection="1">
      <alignment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8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0" fontId="1" fillId="33" borderId="32" xfId="0" applyFont="1" applyFill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vertical="top" wrapText="1"/>
      <protection/>
    </xf>
    <xf numFmtId="0" fontId="6" fillId="34" borderId="22" xfId="0" applyFont="1" applyFill="1" applyBorder="1" applyAlignment="1" applyProtection="1">
      <alignment vertical="top" wrapText="1"/>
      <protection/>
    </xf>
    <xf numFmtId="0" fontId="0" fillId="33" borderId="32" xfId="0" applyFont="1" applyFill="1" applyBorder="1" applyAlignment="1" applyProtection="1">
      <alignment vertical="top" wrapText="1"/>
      <protection/>
    </xf>
    <xf numFmtId="0" fontId="1" fillId="33" borderId="22" xfId="0" applyFont="1" applyFill="1" applyBorder="1" applyAlignment="1" applyProtection="1">
      <alignment horizontal="center" vertical="top" wrapText="1"/>
      <protection/>
    </xf>
    <xf numFmtId="0" fontId="1" fillId="33" borderId="22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1" fillId="33" borderId="27" xfId="0" applyFont="1" applyFill="1" applyBorder="1" applyAlignment="1" applyProtection="1">
      <alignment vertical="top" wrapText="1"/>
      <protection/>
    </xf>
    <xf numFmtId="0" fontId="1" fillId="33" borderId="35" xfId="0" applyFont="1" applyFill="1" applyBorder="1" applyAlignment="1" applyProtection="1">
      <alignment horizontal="center" vertical="top" wrapText="1"/>
      <protection/>
    </xf>
    <xf numFmtId="0" fontId="1" fillId="34" borderId="35" xfId="0" applyFont="1" applyFill="1" applyBorder="1" applyAlignment="1" applyProtection="1">
      <alignment vertical="top" wrapText="1"/>
      <protection/>
    </xf>
    <xf numFmtId="0" fontId="1" fillId="33" borderId="36" xfId="0" applyFont="1" applyFill="1" applyBorder="1" applyAlignment="1" applyProtection="1">
      <alignment horizontal="center" vertical="top" wrapText="1"/>
      <protection/>
    </xf>
    <xf numFmtId="0" fontId="4" fillId="33" borderId="22" xfId="0" applyFont="1" applyFill="1" applyBorder="1" applyAlignment="1" applyProtection="1">
      <alignment horizontal="center" vertical="top" wrapText="1"/>
      <protection/>
    </xf>
    <xf numFmtId="0" fontId="0" fillId="33" borderId="17" xfId="0" applyFont="1" applyFill="1" applyBorder="1" applyAlignment="1" applyProtection="1">
      <alignment vertical="top" wrapText="1"/>
      <protection/>
    </xf>
    <xf numFmtId="0" fontId="9" fillId="33" borderId="32" xfId="0" applyFont="1" applyFill="1" applyBorder="1" applyAlignment="1" applyProtection="1">
      <alignment vertical="top" wrapText="1"/>
      <protection/>
    </xf>
    <xf numFmtId="0" fontId="8" fillId="33" borderId="32" xfId="0" applyFont="1" applyFill="1" applyBorder="1" applyAlignment="1" applyProtection="1">
      <alignment vertical="top" wrapText="1"/>
      <protection/>
    </xf>
    <xf numFmtId="0" fontId="6" fillId="33" borderId="22" xfId="0" applyFont="1" applyFill="1" applyBorder="1" applyAlignment="1" applyProtection="1">
      <alignment horizontal="center" vertical="top" wrapText="1"/>
      <protection/>
    </xf>
    <xf numFmtId="0" fontId="1" fillId="34" borderId="22" xfId="0" applyFont="1" applyFill="1" applyBorder="1" applyAlignment="1" applyProtection="1">
      <alignment vertical="top" wrapText="1"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/>
    </xf>
    <xf numFmtId="0" fontId="6" fillId="33" borderId="24" xfId="0" applyFont="1" applyFill="1" applyBorder="1" applyAlignment="1" applyProtection="1">
      <alignment vertical="top" wrapText="1"/>
      <protection/>
    </xf>
    <xf numFmtId="0" fontId="0" fillId="33" borderId="16" xfId="0" applyFont="1" applyFill="1" applyBorder="1" applyAlignment="1" applyProtection="1">
      <alignment vertical="top" wrapText="1"/>
      <protection/>
    </xf>
    <xf numFmtId="0" fontId="1" fillId="33" borderId="16" xfId="0" applyFont="1" applyFill="1" applyBorder="1" applyAlignment="1" applyProtection="1">
      <alignment vertical="top" wrapText="1"/>
      <protection/>
    </xf>
    <xf numFmtId="0" fontId="8" fillId="33" borderId="35" xfId="0" applyFont="1" applyFill="1" applyBorder="1" applyAlignment="1" applyProtection="1">
      <alignment vertical="top" wrapText="1"/>
      <protection/>
    </xf>
    <xf numFmtId="0" fontId="1" fillId="33" borderId="35" xfId="0" applyFont="1" applyFill="1" applyBorder="1" applyAlignment="1" applyProtection="1">
      <alignment horizontal="right" vertical="top" wrapText="1"/>
      <protection/>
    </xf>
    <xf numFmtId="0" fontId="8" fillId="33" borderId="0" xfId="0" applyFont="1" applyFill="1" applyAlignment="1" applyProtection="1">
      <alignment/>
      <protection/>
    </xf>
    <xf numFmtId="0" fontId="1" fillId="33" borderId="0" xfId="0" applyFont="1" applyFill="1" applyAlignment="1" applyProtection="1">
      <alignment/>
      <protection/>
    </xf>
    <xf numFmtId="0" fontId="0" fillId="0" borderId="32" xfId="0" applyFont="1" applyBorder="1" applyAlignment="1" applyProtection="1">
      <alignment vertical="top" wrapText="1"/>
      <protection locked="0"/>
    </xf>
    <xf numFmtId="172" fontId="0" fillId="0" borderId="22" xfId="0" applyNumberFormat="1" applyFont="1" applyBorder="1" applyAlignment="1" applyProtection="1">
      <alignment vertical="top" wrapText="1"/>
      <protection locked="0"/>
    </xf>
    <xf numFmtId="172" fontId="1" fillId="33" borderId="22" xfId="0" applyNumberFormat="1" applyFont="1" applyFill="1" applyBorder="1" applyAlignment="1" applyProtection="1">
      <alignment vertical="top" wrapText="1"/>
      <protection/>
    </xf>
    <xf numFmtId="172" fontId="0" fillId="0" borderId="32" xfId="0" applyNumberFormat="1" applyFont="1" applyBorder="1" applyAlignment="1" applyProtection="1">
      <alignment vertical="top" wrapText="1"/>
      <protection locked="0"/>
    </xf>
    <xf numFmtId="172" fontId="1" fillId="33" borderId="32" xfId="0" applyNumberFormat="1" applyFont="1" applyFill="1" applyBorder="1" applyAlignment="1" applyProtection="1">
      <alignment vertical="top" wrapText="1"/>
      <protection/>
    </xf>
    <xf numFmtId="49" fontId="0" fillId="0" borderId="32" xfId="0" applyNumberFormat="1" applyFont="1" applyBorder="1" applyAlignment="1" applyProtection="1">
      <alignment vertical="top" wrapText="1"/>
      <protection locked="0"/>
    </xf>
    <xf numFmtId="49" fontId="0" fillId="0" borderId="16" xfId="0" applyNumberFormat="1" applyFont="1" applyBorder="1" applyAlignment="1" applyProtection="1">
      <alignment vertical="top" wrapText="1"/>
      <protection locked="0"/>
    </xf>
    <xf numFmtId="172" fontId="0" fillId="0" borderId="16" xfId="0" applyNumberFormat="1" applyFont="1" applyBorder="1" applyAlignment="1" applyProtection="1">
      <alignment vertical="top" wrapText="1"/>
      <protection locked="0"/>
    </xf>
    <xf numFmtId="172" fontId="1" fillId="33" borderId="16" xfId="0" applyNumberFormat="1" applyFont="1" applyFill="1" applyBorder="1" applyAlignment="1" applyProtection="1">
      <alignment vertical="top" wrapText="1"/>
      <protection/>
    </xf>
    <xf numFmtId="3" fontId="2" fillId="33" borderId="32" xfId="0" applyNumberFormat="1" applyFont="1" applyFill="1" applyBorder="1" applyAlignment="1" applyProtection="1">
      <alignment horizontal="center" vertical="center"/>
      <protection/>
    </xf>
    <xf numFmtId="3" fontId="2" fillId="33" borderId="16" xfId="0" applyNumberFormat="1" applyFont="1" applyFill="1" applyBorder="1" applyAlignment="1" applyProtection="1">
      <alignment horizontal="center" vertical="center"/>
      <protection/>
    </xf>
    <xf numFmtId="49" fontId="0" fillId="0" borderId="32" xfId="0" applyNumberFormat="1" applyFill="1" applyBorder="1" applyAlignment="1" applyProtection="1">
      <alignment/>
      <protection locked="0"/>
    </xf>
    <xf numFmtId="172" fontId="0" fillId="0" borderId="32" xfId="0" applyNumberFormat="1" applyFill="1" applyBorder="1" applyAlignment="1" applyProtection="1">
      <alignment/>
      <protection locked="0"/>
    </xf>
    <xf numFmtId="3" fontId="0" fillId="34" borderId="25" xfId="42" applyNumberFormat="1" applyFont="1" applyFill="1" applyBorder="1" applyAlignment="1">
      <alignment/>
    </xf>
    <xf numFmtId="3" fontId="0" fillId="34" borderId="21" xfId="42" applyNumberFormat="1" applyFont="1" applyFill="1" applyBorder="1" applyAlignment="1">
      <alignment/>
    </xf>
    <xf numFmtId="3" fontId="0" fillId="34" borderId="23" xfId="42" applyNumberFormat="1" applyFont="1" applyFill="1" applyBorder="1" applyAlignment="1">
      <alignment/>
    </xf>
    <xf numFmtId="3" fontId="0" fillId="34" borderId="20" xfId="42" applyNumberFormat="1" applyFont="1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3" fontId="0" fillId="34" borderId="16" xfId="42" applyNumberFormat="1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34" borderId="21" xfId="0" applyNumberFormat="1" applyFill="1" applyBorder="1" applyAlignment="1">
      <alignment/>
    </xf>
    <xf numFmtId="3" fontId="0" fillId="34" borderId="25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0" fillId="33" borderId="37" xfId="0" applyFill="1" applyBorder="1" applyAlignment="1">
      <alignment/>
    </xf>
    <xf numFmtId="172" fontId="0" fillId="33" borderId="15" xfId="0" applyNumberFormat="1" applyFill="1" applyBorder="1" applyAlignment="1">
      <alignment horizontal="right"/>
    </xf>
    <xf numFmtId="172" fontId="0" fillId="33" borderId="15" xfId="0" applyNumberFormat="1" applyFill="1" applyBorder="1" applyAlignment="1">
      <alignment horizontal="center"/>
    </xf>
    <xf numFmtId="2" fontId="1" fillId="33" borderId="22" xfId="0" applyNumberFormat="1" applyFont="1" applyFill="1" applyBorder="1" applyAlignment="1" applyProtection="1">
      <alignment vertical="top" wrapText="1"/>
      <protection/>
    </xf>
    <xf numFmtId="0" fontId="3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NumberFormat="1" applyFont="1" applyBorder="1" applyAlignment="1" applyProtection="1">
      <alignment vertical="top" wrapText="1"/>
      <protection locked="0"/>
    </xf>
    <xf numFmtId="0" fontId="0" fillId="0" borderId="16" xfId="0" applyNumberFormat="1" applyFont="1" applyBorder="1" applyAlignment="1" applyProtection="1">
      <alignment vertical="top" wrapText="1"/>
      <protection locked="0"/>
    </xf>
    <xf numFmtId="0" fontId="3" fillId="36" borderId="16" xfId="0" applyNumberFormat="1" applyFont="1" applyFill="1" applyBorder="1" applyAlignment="1" applyProtection="1">
      <alignment horizontal="center" vertical="center"/>
      <protection locked="0"/>
    </xf>
    <xf numFmtId="0" fontId="1" fillId="37" borderId="0" xfId="0" applyFont="1" applyFill="1" applyBorder="1" applyAlignment="1">
      <alignment/>
    </xf>
    <xf numFmtId="176" fontId="1" fillId="37" borderId="0" xfId="0" applyNumberFormat="1" applyFont="1" applyFill="1" applyBorder="1" applyAlignment="1" applyProtection="1">
      <alignment horizontal="left" vertical="top"/>
      <protection/>
    </xf>
    <xf numFmtId="0" fontId="1" fillId="37" borderId="0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0" fillId="37" borderId="0" xfId="0" applyFont="1" applyFill="1" applyBorder="1" applyAlignment="1">
      <alignment vertical="top"/>
    </xf>
    <xf numFmtId="0" fontId="0" fillId="37" borderId="0" xfId="0" applyFont="1" applyFill="1" applyBorder="1" applyAlignment="1">
      <alignment/>
    </xf>
    <xf numFmtId="0" fontId="1" fillId="37" borderId="0" xfId="0" applyFont="1" applyFill="1" applyBorder="1" applyAlignment="1">
      <alignment vertical="center"/>
    </xf>
    <xf numFmtId="0" fontId="1" fillId="37" borderId="0" xfId="0" applyFont="1" applyFill="1" applyBorder="1" applyAlignment="1">
      <alignment vertical="top"/>
    </xf>
    <xf numFmtId="172" fontId="1" fillId="37" borderId="0" xfId="0" applyNumberFormat="1" applyFont="1" applyFill="1" applyBorder="1" applyAlignment="1">
      <alignment vertical="center" wrapText="1"/>
    </xf>
    <xf numFmtId="172" fontId="0" fillId="37" borderId="0" xfId="0" applyNumberFormat="1" applyFill="1" applyBorder="1" applyAlignment="1">
      <alignment/>
    </xf>
    <xf numFmtId="0" fontId="0" fillId="37" borderId="0" xfId="0" applyFont="1" applyFill="1" applyBorder="1" applyAlignment="1">
      <alignment wrapText="1"/>
    </xf>
    <xf numFmtId="3" fontId="0" fillId="37" borderId="0" xfId="42" applyNumberFormat="1" applyFont="1" applyFill="1" applyBorder="1" applyAlignment="1" applyProtection="1">
      <alignment/>
      <protection locked="0"/>
    </xf>
    <xf numFmtId="0" fontId="0" fillId="37" borderId="0" xfId="0" applyFill="1" applyBorder="1" applyAlignment="1">
      <alignment/>
    </xf>
    <xf numFmtId="0" fontId="0" fillId="37" borderId="0" xfId="0" applyFill="1" applyBorder="1" applyAlignment="1">
      <alignment wrapText="1"/>
    </xf>
    <xf numFmtId="172" fontId="1" fillId="37" borderId="0" xfId="0" applyNumberFormat="1" applyFont="1" applyFill="1" applyBorder="1" applyAlignment="1">
      <alignment/>
    </xf>
    <xf numFmtId="0" fontId="0" fillId="37" borderId="0" xfId="0" applyFill="1" applyBorder="1" applyAlignment="1">
      <alignment vertical="top"/>
    </xf>
    <xf numFmtId="0" fontId="0" fillId="37" borderId="0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2" fontId="10" fillId="33" borderId="0" xfId="0" applyNumberFormat="1" applyFont="1" applyFill="1" applyBorder="1" applyAlignment="1">
      <alignment horizontal="center"/>
    </xf>
    <xf numFmtId="172" fontId="0" fillId="33" borderId="15" xfId="0" applyNumberForma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49" fontId="5" fillId="33" borderId="0" xfId="0" applyNumberFormat="1" applyFont="1" applyFill="1" applyBorder="1" applyAlignment="1" applyProtection="1">
      <alignment horizontal="center" wrapText="1"/>
      <protection/>
    </xf>
    <xf numFmtId="49" fontId="11" fillId="34" borderId="0" xfId="0" applyNumberFormat="1" applyFont="1" applyFill="1" applyAlignment="1" applyProtection="1">
      <alignment horizontal="center" wrapText="1"/>
      <protection/>
    </xf>
    <xf numFmtId="0" fontId="10" fillId="33" borderId="0" xfId="0" applyFont="1" applyFill="1" applyBorder="1" applyAlignment="1">
      <alignment horizontal="center"/>
    </xf>
    <xf numFmtId="172" fontId="1" fillId="33" borderId="17" xfId="0" applyNumberFormat="1" applyFont="1" applyFill="1" applyBorder="1" applyAlignment="1" applyProtection="1">
      <alignment vertical="top" wrapText="1"/>
      <protection/>
    </xf>
    <xf numFmtId="172" fontId="1" fillId="33" borderId="32" xfId="0" applyNumberFormat="1" applyFont="1" applyFill="1" applyBorder="1" applyAlignment="1" applyProtection="1">
      <alignment vertical="top" wrapText="1"/>
      <protection/>
    </xf>
    <xf numFmtId="0" fontId="6" fillId="33" borderId="38" xfId="0" applyFont="1" applyFill="1" applyBorder="1" applyAlignment="1" applyProtection="1">
      <alignment vertical="top" wrapText="1"/>
      <protection/>
    </xf>
    <xf numFmtId="0" fontId="6" fillId="33" borderId="0" xfId="0" applyFont="1" applyFill="1" applyAlignment="1" applyProtection="1">
      <alignment vertical="top" wrapText="1"/>
      <protection/>
    </xf>
    <xf numFmtId="0" fontId="6" fillId="33" borderId="19" xfId="0" applyFont="1" applyFill="1" applyBorder="1" applyAlignment="1" applyProtection="1">
      <alignment vertical="top" wrapText="1"/>
      <protection/>
    </xf>
    <xf numFmtId="0" fontId="6" fillId="33" borderId="24" xfId="0" applyFont="1" applyFill="1" applyBorder="1" applyAlignment="1" applyProtection="1">
      <alignment vertical="top" wrapText="1"/>
      <protection/>
    </xf>
    <xf numFmtId="172" fontId="0" fillId="0" borderId="17" xfId="0" applyNumberFormat="1" applyFont="1" applyBorder="1" applyAlignment="1" applyProtection="1">
      <alignment vertical="top" wrapText="1"/>
      <protection locked="0"/>
    </xf>
    <xf numFmtId="172" fontId="0" fillId="0" borderId="32" xfId="0" applyNumberFormat="1" applyFont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horizontal="right" vertical="top" wrapText="1"/>
      <protection/>
    </xf>
    <xf numFmtId="0" fontId="1" fillId="33" borderId="32" xfId="0" applyFont="1" applyFill="1" applyBorder="1" applyAlignment="1" applyProtection="1">
      <alignment horizontal="right" vertical="top" wrapText="1"/>
      <protection/>
    </xf>
    <xf numFmtId="49" fontId="0" fillId="0" borderId="17" xfId="0" applyNumberFormat="1" applyFont="1" applyBorder="1" applyAlignment="1" applyProtection="1">
      <alignment vertical="top" wrapText="1"/>
      <protection locked="0"/>
    </xf>
    <xf numFmtId="49" fontId="0" fillId="0" borderId="32" xfId="0" applyNumberFormat="1" applyFont="1" applyBorder="1" applyAlignment="1" applyProtection="1">
      <alignment vertical="top" wrapText="1"/>
      <protection locked="0"/>
    </xf>
    <xf numFmtId="0" fontId="0" fillId="0" borderId="17" xfId="0" applyNumberFormat="1" applyFont="1" applyBorder="1" applyAlignment="1" applyProtection="1">
      <alignment vertical="top" wrapText="1"/>
      <protection locked="0"/>
    </xf>
    <xf numFmtId="0" fontId="0" fillId="0" borderId="32" xfId="0" applyNumberFormat="1" applyFont="1" applyBorder="1" applyAlignment="1" applyProtection="1">
      <alignment vertical="top" wrapText="1"/>
      <protection locked="0"/>
    </xf>
    <xf numFmtId="0" fontId="1" fillId="33" borderId="17" xfId="0" applyFont="1" applyFill="1" applyBorder="1" applyAlignment="1" applyProtection="1">
      <alignment horizontal="center" vertical="top" wrapText="1"/>
      <protection/>
    </xf>
    <xf numFmtId="0" fontId="1" fillId="33" borderId="27" xfId="0" applyFont="1" applyFill="1" applyBorder="1" applyAlignment="1" applyProtection="1">
      <alignment horizontal="center" vertical="top" wrapText="1"/>
      <protection/>
    </xf>
    <xf numFmtId="0" fontId="1" fillId="33" borderId="32" xfId="0" applyFont="1" applyFill="1" applyBorder="1" applyAlignment="1" applyProtection="1">
      <alignment horizontal="center" vertical="top" wrapText="1"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6" fillId="33" borderId="17" xfId="0" applyFont="1" applyFill="1" applyBorder="1" applyAlignment="1" applyProtection="1">
      <alignment horizontal="center" vertical="top" wrapText="1"/>
      <protection/>
    </xf>
    <xf numFmtId="0" fontId="6" fillId="33" borderId="27" xfId="0" applyFont="1" applyFill="1" applyBorder="1" applyAlignment="1" applyProtection="1">
      <alignment horizontal="center" vertical="top" wrapText="1"/>
      <protection/>
    </xf>
    <xf numFmtId="0" fontId="6" fillId="33" borderId="32" xfId="0" applyFont="1" applyFill="1" applyBorder="1" applyAlignment="1" applyProtection="1">
      <alignment horizontal="center" vertical="top" wrapText="1"/>
      <protection/>
    </xf>
    <xf numFmtId="0" fontId="0" fillId="33" borderId="24" xfId="0" applyFont="1" applyFill="1" applyBorder="1" applyAlignment="1" applyProtection="1">
      <alignment horizontal="center" vertical="top" wrapText="1"/>
      <protection/>
    </xf>
    <xf numFmtId="0" fontId="0" fillId="33" borderId="17" xfId="0" applyFont="1" applyFill="1" applyBorder="1" applyAlignment="1" applyProtection="1">
      <alignment horizontal="center" vertical="top" wrapText="1"/>
      <protection/>
    </xf>
    <xf numFmtId="0" fontId="0" fillId="33" borderId="27" xfId="0" applyFont="1" applyFill="1" applyBorder="1" applyAlignment="1" applyProtection="1">
      <alignment horizontal="center" vertical="top" wrapText="1"/>
      <protection/>
    </xf>
    <xf numFmtId="0" fontId="0" fillId="33" borderId="32" xfId="0" applyFont="1" applyFill="1" applyBorder="1" applyAlignment="1" applyProtection="1">
      <alignment horizontal="center" vertical="top" wrapText="1"/>
      <protection/>
    </xf>
    <xf numFmtId="0" fontId="0" fillId="33" borderId="17" xfId="0" applyFont="1" applyFill="1" applyBorder="1" applyAlignment="1" applyProtection="1">
      <alignment vertical="top" wrapText="1"/>
      <protection/>
    </xf>
    <xf numFmtId="0" fontId="0" fillId="33" borderId="32" xfId="0" applyFont="1" applyFill="1" applyBorder="1" applyAlignment="1" applyProtection="1">
      <alignment vertical="top" wrapText="1"/>
      <protection/>
    </xf>
    <xf numFmtId="0" fontId="6" fillId="33" borderId="17" xfId="0" applyFont="1" applyFill="1" applyBorder="1" applyAlignment="1" applyProtection="1">
      <alignment vertical="top" wrapText="1"/>
      <protection/>
    </xf>
    <xf numFmtId="0" fontId="6" fillId="33" borderId="27" xfId="0" applyFont="1" applyFill="1" applyBorder="1" applyAlignment="1" applyProtection="1">
      <alignment vertical="top" wrapText="1"/>
      <protection/>
    </xf>
    <xf numFmtId="0" fontId="6" fillId="33" borderId="32" xfId="0" applyFont="1" applyFill="1" applyBorder="1" applyAlignment="1" applyProtection="1">
      <alignment vertical="top" wrapText="1"/>
      <protection/>
    </xf>
    <xf numFmtId="0" fontId="7" fillId="33" borderId="17" xfId="0" applyFont="1" applyFill="1" applyBorder="1" applyAlignment="1" applyProtection="1">
      <alignment vertical="top" wrapText="1"/>
      <protection/>
    </xf>
    <xf numFmtId="0" fontId="7" fillId="33" borderId="32" xfId="0" applyFont="1" applyFill="1" applyBorder="1" applyAlignment="1" applyProtection="1">
      <alignment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9"/>
  <sheetViews>
    <sheetView tabSelected="1" zoomScalePageLayoutView="0" workbookViewId="0" topLeftCell="A1">
      <selection activeCell="D77" sqref="D77"/>
    </sheetView>
  </sheetViews>
  <sheetFormatPr defaultColWidth="0" defaultRowHeight="12.75" zeroHeight="1"/>
  <cols>
    <col min="1" max="1" width="2.28125" style="96" customWidth="1"/>
    <col min="2" max="2" width="7.00390625" style="97" bestFit="1" customWidth="1"/>
    <col min="3" max="3" width="58.7109375" style="96" customWidth="1"/>
    <col min="4" max="4" width="18.140625" style="98" customWidth="1"/>
    <col min="5" max="5" width="16.57421875" style="98" customWidth="1"/>
    <col min="6" max="6" width="16.28125" style="98" customWidth="1"/>
    <col min="7" max="7" width="10.00390625" style="110" customWidth="1"/>
    <col min="8" max="16384" width="0" style="0" hidden="1" customWidth="1"/>
  </cols>
  <sheetData>
    <row r="1" spans="1:7" ht="12.75">
      <c r="A1" s="22"/>
      <c r="B1" s="23"/>
      <c r="C1" s="23"/>
      <c r="D1" s="87"/>
      <c r="E1" s="87"/>
      <c r="F1" s="87"/>
      <c r="G1" s="235"/>
    </row>
    <row r="2" spans="1:7" ht="19.5" customHeight="1">
      <c r="A2" s="26"/>
      <c r="B2" s="260" t="s">
        <v>380</v>
      </c>
      <c r="C2" s="260"/>
      <c r="D2" s="260"/>
      <c r="E2" s="88"/>
      <c r="F2" s="156" t="s">
        <v>116</v>
      </c>
      <c r="G2" s="30"/>
    </row>
    <row r="3" spans="1:7" ht="15" customHeight="1">
      <c r="A3" s="26"/>
      <c r="B3" s="27"/>
      <c r="C3" s="27"/>
      <c r="D3" s="155"/>
      <c r="E3" s="156"/>
      <c r="F3" s="155"/>
      <c r="G3" s="27"/>
    </row>
    <row r="4" spans="1:7" ht="12.75">
      <c r="A4" s="34"/>
      <c r="B4" s="127" t="s">
        <v>117</v>
      </c>
      <c r="C4" s="154"/>
      <c r="D4" s="88"/>
      <c r="E4" s="88"/>
      <c r="F4" s="88"/>
      <c r="G4" s="30"/>
    </row>
    <row r="5" spans="1:7" ht="12.75">
      <c r="A5" s="26"/>
      <c r="B5" s="27"/>
      <c r="C5" s="27"/>
      <c r="D5" s="88"/>
      <c r="E5" s="88"/>
      <c r="F5" s="88"/>
      <c r="G5" s="30"/>
    </row>
    <row r="6" spans="1:7" ht="12.75">
      <c r="A6" s="89"/>
      <c r="B6" s="51" t="s">
        <v>0</v>
      </c>
      <c r="C6" s="51" t="s">
        <v>1</v>
      </c>
      <c r="D6" s="90" t="s">
        <v>118</v>
      </c>
      <c r="E6" s="90" t="s">
        <v>119</v>
      </c>
      <c r="F6" s="90" t="s">
        <v>120</v>
      </c>
      <c r="G6" s="30"/>
    </row>
    <row r="7" spans="1:7" ht="12.75">
      <c r="A7" s="91"/>
      <c r="B7" s="37" t="s">
        <v>11</v>
      </c>
      <c r="C7" s="37" t="s">
        <v>121</v>
      </c>
      <c r="D7" s="92"/>
      <c r="E7" s="93"/>
      <c r="F7" s="93"/>
      <c r="G7" s="30"/>
    </row>
    <row r="8" spans="1:7" ht="12.75">
      <c r="A8" s="26"/>
      <c r="B8" s="38" t="s">
        <v>3</v>
      </c>
      <c r="C8" s="38" t="s">
        <v>122</v>
      </c>
      <c r="D8" s="166"/>
      <c r="E8" s="166"/>
      <c r="F8" s="167">
        <f>D8+E8</f>
        <v>0</v>
      </c>
      <c r="G8" s="30"/>
    </row>
    <row r="9" spans="1:7" ht="12.75">
      <c r="A9" s="26"/>
      <c r="B9" s="41" t="s">
        <v>4</v>
      </c>
      <c r="C9" s="41" t="s">
        <v>124</v>
      </c>
      <c r="D9" s="168"/>
      <c r="E9" s="166"/>
      <c r="F9" s="169">
        <f>D9+E9</f>
        <v>0</v>
      </c>
      <c r="G9" s="30"/>
    </row>
    <row r="10" spans="1:7" ht="13.5" thickBot="1">
      <c r="A10" s="94"/>
      <c r="B10" s="38" t="s">
        <v>5</v>
      </c>
      <c r="C10" s="38" t="s">
        <v>13</v>
      </c>
      <c r="D10" s="170"/>
      <c r="E10" s="166"/>
      <c r="F10" s="171">
        <f>D10+E10</f>
        <v>0</v>
      </c>
      <c r="G10" s="30"/>
    </row>
    <row r="11" spans="1:7" ht="13.5" thickBot="1">
      <c r="A11" s="66"/>
      <c r="B11" s="67"/>
      <c r="C11" s="67" t="s">
        <v>125</v>
      </c>
      <c r="D11" s="172">
        <f>SUM(D8:D10)</f>
        <v>0</v>
      </c>
      <c r="E11" s="172">
        <f>SUM(E8:E10)</f>
        <v>0</v>
      </c>
      <c r="F11" s="172">
        <f>SUM(F8:F10)</f>
        <v>0</v>
      </c>
      <c r="G11" s="69"/>
    </row>
    <row r="12" spans="1:7" ht="12.75">
      <c r="A12" s="91"/>
      <c r="B12" s="37" t="s">
        <v>12</v>
      </c>
      <c r="C12" s="37" t="s">
        <v>126</v>
      </c>
      <c r="D12" s="92"/>
      <c r="E12" s="93"/>
      <c r="F12" s="93"/>
      <c r="G12" s="30"/>
    </row>
    <row r="13" spans="1:7" ht="12.75">
      <c r="A13" s="26"/>
      <c r="B13" s="38" t="s">
        <v>37</v>
      </c>
      <c r="C13" s="38" t="s">
        <v>127</v>
      </c>
      <c r="D13" s="166"/>
      <c r="E13" s="166"/>
      <c r="F13" s="167">
        <f>D13+E13</f>
        <v>0</v>
      </c>
      <c r="G13" s="30"/>
    </row>
    <row r="14" spans="1:7" ht="12.75">
      <c r="A14" s="26"/>
      <c r="B14" s="38" t="s">
        <v>38</v>
      </c>
      <c r="C14" s="38" t="s">
        <v>128</v>
      </c>
      <c r="D14" s="168"/>
      <c r="E14" s="166"/>
      <c r="F14" s="169">
        <f>D14+E14</f>
        <v>0</v>
      </c>
      <c r="G14" s="30"/>
    </row>
    <row r="15" spans="1:7" ht="12.75">
      <c r="A15" s="26"/>
      <c r="B15" s="38" t="s">
        <v>39</v>
      </c>
      <c r="C15" s="38" t="s">
        <v>129</v>
      </c>
      <c r="D15" s="166"/>
      <c r="E15" s="166"/>
      <c r="F15" s="171">
        <f>D15+E15</f>
        <v>0</v>
      </c>
      <c r="G15" s="30"/>
    </row>
    <row r="16" spans="1:7" ht="13.5" thickBot="1">
      <c r="A16" s="26"/>
      <c r="B16" s="38" t="s">
        <v>40</v>
      </c>
      <c r="C16" s="38" t="s">
        <v>130</v>
      </c>
      <c r="D16" s="166"/>
      <c r="E16" s="166"/>
      <c r="F16" s="171">
        <f>D16+E16</f>
        <v>0</v>
      </c>
      <c r="G16" s="30"/>
    </row>
    <row r="17" spans="1:7" ht="13.5" thickBot="1">
      <c r="A17" s="66"/>
      <c r="B17" s="67"/>
      <c r="C17" s="67" t="s">
        <v>125</v>
      </c>
      <c r="D17" s="172">
        <f>SUM(D13:D16)</f>
        <v>0</v>
      </c>
      <c r="E17" s="172">
        <f>SUM(E13:E16)</f>
        <v>0</v>
      </c>
      <c r="F17" s="172">
        <f>SUM(F13:F16)</f>
        <v>0</v>
      </c>
      <c r="G17" s="30"/>
    </row>
    <row r="18" spans="1:7" ht="12.75">
      <c r="A18" s="91"/>
      <c r="B18" s="37" t="s">
        <v>14</v>
      </c>
      <c r="C18" s="37" t="s">
        <v>131</v>
      </c>
      <c r="D18" s="92"/>
      <c r="E18" s="93"/>
      <c r="F18" s="93"/>
      <c r="G18" s="30"/>
    </row>
    <row r="19" spans="1:7" ht="12.75">
      <c r="A19" s="26"/>
      <c r="B19" s="38" t="s">
        <v>17</v>
      </c>
      <c r="C19" s="38" t="s">
        <v>391</v>
      </c>
      <c r="D19" s="166"/>
      <c r="E19" s="166"/>
      <c r="F19" s="171">
        <f>D19+E19</f>
        <v>0</v>
      </c>
      <c r="G19" s="30"/>
    </row>
    <row r="20" spans="1:7" ht="12.75">
      <c r="A20" s="26"/>
      <c r="B20" s="38" t="s">
        <v>18</v>
      </c>
      <c r="C20" s="38" t="s">
        <v>392</v>
      </c>
      <c r="D20" s="166"/>
      <c r="E20" s="166"/>
      <c r="F20" s="171">
        <f>D20+E20</f>
        <v>0</v>
      </c>
      <c r="G20" s="30"/>
    </row>
    <row r="21" spans="1:7" ht="12.75">
      <c r="A21" s="34"/>
      <c r="B21" s="86" t="s">
        <v>42</v>
      </c>
      <c r="C21" s="37" t="s">
        <v>132</v>
      </c>
      <c r="D21" s="223"/>
      <c r="E21" s="224"/>
      <c r="F21" s="224"/>
      <c r="G21" s="30"/>
    </row>
    <row r="22" spans="1:7" ht="12.75">
      <c r="A22" s="26"/>
      <c r="B22" s="38" t="s">
        <v>133</v>
      </c>
      <c r="C22" s="38" t="s">
        <v>134</v>
      </c>
      <c r="D22" s="166"/>
      <c r="E22" s="166"/>
      <c r="F22" s="171">
        <f>D22+E22</f>
        <v>0</v>
      </c>
      <c r="G22" s="30"/>
    </row>
    <row r="23" spans="1:7" ht="12.75">
      <c r="A23" s="26"/>
      <c r="B23" s="38" t="s">
        <v>135</v>
      </c>
      <c r="C23" s="38" t="s">
        <v>136</v>
      </c>
      <c r="D23" s="166"/>
      <c r="E23" s="166"/>
      <c r="F23" s="171">
        <f>D23+E23</f>
        <v>0</v>
      </c>
      <c r="G23" s="30"/>
    </row>
    <row r="24" spans="1:7" ht="12.75">
      <c r="A24" s="26"/>
      <c r="B24" s="38" t="s">
        <v>137</v>
      </c>
      <c r="C24" s="38" t="s">
        <v>138</v>
      </c>
      <c r="D24" s="166"/>
      <c r="E24" s="166"/>
      <c r="F24" s="171">
        <f>D24+E24</f>
        <v>0</v>
      </c>
      <c r="G24" s="30"/>
    </row>
    <row r="25" spans="1:7" ht="12.75">
      <c r="A25" s="26"/>
      <c r="B25" s="38" t="s">
        <v>139</v>
      </c>
      <c r="C25" s="38" t="s">
        <v>140</v>
      </c>
      <c r="D25" s="166"/>
      <c r="E25" s="166"/>
      <c r="F25" s="171">
        <f>D25+E25</f>
        <v>0</v>
      </c>
      <c r="G25" s="30"/>
    </row>
    <row r="26" spans="1:7" ht="12.75">
      <c r="A26" s="34"/>
      <c r="B26" s="86" t="s">
        <v>43</v>
      </c>
      <c r="C26" s="37" t="s">
        <v>141</v>
      </c>
      <c r="D26" s="223"/>
      <c r="E26" s="224"/>
      <c r="F26" s="224"/>
      <c r="G26" s="30"/>
    </row>
    <row r="27" spans="1:7" ht="12.75">
      <c r="A27" s="26"/>
      <c r="B27" s="38" t="s">
        <v>142</v>
      </c>
      <c r="C27" s="38" t="s">
        <v>134</v>
      </c>
      <c r="D27" s="166"/>
      <c r="E27" s="166"/>
      <c r="F27" s="171">
        <f>D27+E27</f>
        <v>0</v>
      </c>
      <c r="G27" s="30"/>
    </row>
    <row r="28" spans="1:7" ht="12.75">
      <c r="A28" s="26"/>
      <c r="B28" s="38" t="s">
        <v>143</v>
      </c>
      <c r="C28" s="38" t="s">
        <v>136</v>
      </c>
      <c r="D28" s="166"/>
      <c r="E28" s="166"/>
      <c r="F28" s="171">
        <f>D28+E28</f>
        <v>0</v>
      </c>
      <c r="G28" s="30"/>
    </row>
    <row r="29" spans="1:7" ht="12.75">
      <c r="A29" s="26"/>
      <c r="B29" s="38" t="s">
        <v>144</v>
      </c>
      <c r="C29" s="38" t="s">
        <v>138</v>
      </c>
      <c r="D29" s="166"/>
      <c r="E29" s="166"/>
      <c r="F29" s="171">
        <f>D29+E29</f>
        <v>0</v>
      </c>
      <c r="G29" s="30"/>
    </row>
    <row r="30" spans="1:7" ht="12.75">
      <c r="A30" s="34"/>
      <c r="B30" s="86" t="s">
        <v>44</v>
      </c>
      <c r="C30" s="37" t="s">
        <v>145</v>
      </c>
      <c r="D30" s="223"/>
      <c r="E30" s="224"/>
      <c r="F30" s="224"/>
      <c r="G30" s="30"/>
    </row>
    <row r="31" spans="1:7" ht="12.75">
      <c r="A31" s="26"/>
      <c r="B31" s="38" t="s">
        <v>146</v>
      </c>
      <c r="C31" s="38" t="s">
        <v>147</v>
      </c>
      <c r="D31" s="166"/>
      <c r="E31" s="166"/>
      <c r="F31" s="171">
        <f aca="true" t="shared" si="0" ref="F31:F38">D31+E31</f>
        <v>0</v>
      </c>
      <c r="G31" s="30"/>
    </row>
    <row r="32" spans="1:7" ht="12.75">
      <c r="A32" s="26"/>
      <c r="B32" s="38" t="s">
        <v>148</v>
      </c>
      <c r="C32" s="38" t="s">
        <v>149</v>
      </c>
      <c r="D32" s="166"/>
      <c r="E32" s="166"/>
      <c r="F32" s="171">
        <f t="shared" si="0"/>
        <v>0</v>
      </c>
      <c r="G32" s="30"/>
    </row>
    <row r="33" spans="1:7" ht="12.75">
      <c r="A33" s="26"/>
      <c r="B33" s="38" t="s">
        <v>150</v>
      </c>
      <c r="C33" s="38" t="s">
        <v>151</v>
      </c>
      <c r="D33" s="166"/>
      <c r="E33" s="166"/>
      <c r="F33" s="171">
        <f t="shared" si="0"/>
        <v>0</v>
      </c>
      <c r="G33" s="30"/>
    </row>
    <row r="34" spans="1:7" ht="12.75">
      <c r="A34" s="26"/>
      <c r="B34" s="38" t="s">
        <v>152</v>
      </c>
      <c r="C34" s="38" t="s">
        <v>153</v>
      </c>
      <c r="D34" s="166"/>
      <c r="E34" s="166"/>
      <c r="F34" s="171">
        <f t="shared" si="0"/>
        <v>0</v>
      </c>
      <c r="G34" s="30"/>
    </row>
    <row r="35" spans="1:7" ht="12.75">
      <c r="A35" s="26"/>
      <c r="B35" s="38" t="s">
        <v>154</v>
      </c>
      <c r="C35" s="38" t="s">
        <v>155</v>
      </c>
      <c r="D35" s="166"/>
      <c r="E35" s="166"/>
      <c r="F35" s="171">
        <f t="shared" si="0"/>
        <v>0</v>
      </c>
      <c r="G35" s="30"/>
    </row>
    <row r="36" spans="1:7" ht="12.75">
      <c r="A36" s="26"/>
      <c r="B36" s="38" t="s">
        <v>156</v>
      </c>
      <c r="C36" s="38" t="s">
        <v>157</v>
      </c>
      <c r="D36" s="166"/>
      <c r="E36" s="166"/>
      <c r="F36" s="171">
        <f t="shared" si="0"/>
        <v>0</v>
      </c>
      <c r="G36" s="30"/>
    </row>
    <row r="37" spans="1:7" ht="12.75">
      <c r="A37" s="26"/>
      <c r="B37" s="38" t="s">
        <v>158</v>
      </c>
      <c r="C37" s="38" t="s">
        <v>159</v>
      </c>
      <c r="D37" s="166"/>
      <c r="E37" s="166"/>
      <c r="F37" s="171">
        <f t="shared" si="0"/>
        <v>0</v>
      </c>
      <c r="G37" s="30"/>
    </row>
    <row r="38" spans="1:7" ht="13.5" thickBot="1">
      <c r="A38" s="26"/>
      <c r="B38" s="38" t="s">
        <v>160</v>
      </c>
      <c r="C38" s="38" t="s">
        <v>161</v>
      </c>
      <c r="D38" s="166"/>
      <c r="E38" s="166"/>
      <c r="F38" s="171">
        <f t="shared" si="0"/>
        <v>0</v>
      </c>
      <c r="G38" s="30"/>
    </row>
    <row r="39" spans="1:7" ht="13.5" thickBot="1">
      <c r="A39" s="66"/>
      <c r="B39" s="67"/>
      <c r="C39" s="67" t="s">
        <v>125</v>
      </c>
      <c r="D39" s="172">
        <f>SUM(D19:D38)</f>
        <v>0</v>
      </c>
      <c r="E39" s="172">
        <f>SUM(E19:E38)</f>
        <v>0</v>
      </c>
      <c r="F39" s="172">
        <f>SUM(F19:F38)</f>
        <v>0</v>
      </c>
      <c r="G39" s="30"/>
    </row>
    <row r="40" spans="1:7" ht="12.75">
      <c r="A40" s="91"/>
      <c r="B40" s="37" t="s">
        <v>15</v>
      </c>
      <c r="C40" s="37" t="s">
        <v>162</v>
      </c>
      <c r="D40" s="225"/>
      <c r="E40" s="226"/>
      <c r="F40" s="226"/>
      <c r="G40" s="30"/>
    </row>
    <row r="41" spans="1:7" ht="12.75">
      <c r="A41" s="26"/>
      <c r="B41" s="38" t="s">
        <v>48</v>
      </c>
      <c r="C41" s="38" t="s">
        <v>163</v>
      </c>
      <c r="D41" s="166"/>
      <c r="E41" s="166"/>
      <c r="F41" s="171">
        <f aca="true" t="shared" si="1" ref="F41:F47">D41+E41</f>
        <v>0</v>
      </c>
      <c r="G41" s="30"/>
    </row>
    <row r="42" spans="1:7" ht="12.75">
      <c r="A42" s="26"/>
      <c r="B42" s="38" t="s">
        <v>49</v>
      </c>
      <c r="C42" s="38" t="s">
        <v>164</v>
      </c>
      <c r="D42" s="166"/>
      <c r="E42" s="166"/>
      <c r="F42" s="171">
        <f t="shared" si="1"/>
        <v>0</v>
      </c>
      <c r="G42" s="30"/>
    </row>
    <row r="43" spans="1:7" ht="12.75">
      <c r="A43" s="26"/>
      <c r="B43" s="38" t="s">
        <v>165</v>
      </c>
      <c r="C43" s="38" t="s">
        <v>166</v>
      </c>
      <c r="D43" s="166"/>
      <c r="E43" s="166"/>
      <c r="F43" s="171">
        <f t="shared" si="1"/>
        <v>0</v>
      </c>
      <c r="G43" s="30"/>
    </row>
    <row r="44" spans="1:7" ht="12.75">
      <c r="A44" s="26"/>
      <c r="B44" s="38" t="s">
        <v>167</v>
      </c>
      <c r="C44" s="38" t="s">
        <v>168</v>
      </c>
      <c r="D44" s="166"/>
      <c r="E44" s="166"/>
      <c r="F44" s="171">
        <f t="shared" si="1"/>
        <v>0</v>
      </c>
      <c r="G44" s="30"/>
    </row>
    <row r="45" spans="1:7" ht="12.75">
      <c r="A45" s="26"/>
      <c r="B45" s="38" t="s">
        <v>169</v>
      </c>
      <c r="C45" s="38" t="s">
        <v>170</v>
      </c>
      <c r="D45" s="166"/>
      <c r="E45" s="166"/>
      <c r="F45" s="171">
        <f t="shared" si="1"/>
        <v>0</v>
      </c>
      <c r="G45" s="30"/>
    </row>
    <row r="46" spans="1:7" ht="12.75">
      <c r="A46" s="26"/>
      <c r="B46" s="38" t="s">
        <v>172</v>
      </c>
      <c r="C46" s="38" t="s">
        <v>173</v>
      </c>
      <c r="D46" s="166"/>
      <c r="E46" s="166"/>
      <c r="F46" s="171">
        <f t="shared" si="1"/>
        <v>0</v>
      </c>
      <c r="G46" s="30"/>
    </row>
    <row r="47" spans="1:7" ht="13.5" thickBot="1">
      <c r="A47" s="26"/>
      <c r="B47" s="38" t="s">
        <v>175</v>
      </c>
      <c r="C47" s="38" t="s">
        <v>176</v>
      </c>
      <c r="D47" s="166"/>
      <c r="E47" s="166"/>
      <c r="F47" s="171">
        <f t="shared" si="1"/>
        <v>0</v>
      </c>
      <c r="G47" s="30"/>
    </row>
    <row r="48" spans="1:7" ht="13.5" thickBot="1">
      <c r="A48" s="66"/>
      <c r="B48" s="67"/>
      <c r="C48" s="67" t="s">
        <v>125</v>
      </c>
      <c r="D48" s="172">
        <f>SUM(D41:D47)</f>
        <v>0</v>
      </c>
      <c r="E48" s="172">
        <f>SUM(E41:E47)</f>
        <v>0</v>
      </c>
      <c r="F48" s="172">
        <f>SUM(F41:F47)</f>
        <v>0</v>
      </c>
      <c r="G48" s="30"/>
    </row>
    <row r="49" spans="1:7" ht="12.75">
      <c r="A49" s="91"/>
      <c r="B49" s="37" t="s">
        <v>19</v>
      </c>
      <c r="C49" s="37" t="s">
        <v>177</v>
      </c>
      <c r="D49" s="225"/>
      <c r="E49" s="226"/>
      <c r="F49" s="226"/>
      <c r="G49" s="30"/>
    </row>
    <row r="50" spans="1:7" ht="12.75">
      <c r="A50" s="26"/>
      <c r="B50" s="38" t="s">
        <v>178</v>
      </c>
      <c r="C50" s="38" t="s">
        <v>179</v>
      </c>
      <c r="D50" s="166"/>
      <c r="E50" s="166"/>
      <c r="F50" s="171">
        <f aca="true" t="shared" si="2" ref="F50:F61">D50+E50</f>
        <v>0</v>
      </c>
      <c r="G50" s="30"/>
    </row>
    <row r="51" spans="1:7" ht="12.75">
      <c r="A51" s="26"/>
      <c r="B51" s="38" t="s">
        <v>180</v>
      </c>
      <c r="C51" s="38" t="s">
        <v>181</v>
      </c>
      <c r="D51" s="166"/>
      <c r="E51" s="166"/>
      <c r="F51" s="171">
        <f t="shared" si="2"/>
        <v>0</v>
      </c>
      <c r="G51" s="30"/>
    </row>
    <row r="52" spans="1:7" ht="12.75">
      <c r="A52" s="26"/>
      <c r="B52" s="38" t="s">
        <v>182</v>
      </c>
      <c r="C52" s="38" t="s">
        <v>183</v>
      </c>
      <c r="D52" s="166"/>
      <c r="E52" s="166"/>
      <c r="F52" s="171">
        <f t="shared" si="2"/>
        <v>0</v>
      </c>
      <c r="G52" s="30"/>
    </row>
    <row r="53" spans="1:7" ht="12.75">
      <c r="A53" s="26"/>
      <c r="B53" s="38" t="s">
        <v>184</v>
      </c>
      <c r="C53" s="38" t="s">
        <v>185</v>
      </c>
      <c r="D53" s="166"/>
      <c r="E53" s="166"/>
      <c r="F53" s="171">
        <f t="shared" si="2"/>
        <v>0</v>
      </c>
      <c r="G53" s="30"/>
    </row>
    <row r="54" spans="1:7" ht="12.75">
      <c r="A54" s="26"/>
      <c r="B54" s="38" t="s">
        <v>186</v>
      </c>
      <c r="C54" s="38" t="s">
        <v>187</v>
      </c>
      <c r="D54" s="166"/>
      <c r="E54" s="166"/>
      <c r="F54" s="171">
        <f t="shared" si="2"/>
        <v>0</v>
      </c>
      <c r="G54" s="30"/>
    </row>
    <row r="55" spans="1:7" ht="12.75">
      <c r="A55" s="26"/>
      <c r="B55" s="38" t="s">
        <v>188</v>
      </c>
      <c r="C55" s="38" t="s">
        <v>189</v>
      </c>
      <c r="D55" s="166"/>
      <c r="E55" s="166"/>
      <c r="F55" s="171">
        <f t="shared" si="2"/>
        <v>0</v>
      </c>
      <c r="G55" s="30"/>
    </row>
    <row r="56" spans="1:7" ht="12.75">
      <c r="A56" s="26"/>
      <c r="B56" s="38" t="s">
        <v>190</v>
      </c>
      <c r="C56" s="38" t="s">
        <v>191</v>
      </c>
      <c r="D56" s="166"/>
      <c r="E56" s="166"/>
      <c r="F56" s="171">
        <f t="shared" si="2"/>
        <v>0</v>
      </c>
      <c r="G56" s="30"/>
    </row>
    <row r="57" spans="1:7" ht="12.75">
      <c r="A57" s="26"/>
      <c r="B57" s="38" t="s">
        <v>192</v>
      </c>
      <c r="C57" s="38" t="s">
        <v>193</v>
      </c>
      <c r="D57" s="166"/>
      <c r="E57" s="166"/>
      <c r="F57" s="171">
        <f t="shared" si="2"/>
        <v>0</v>
      </c>
      <c r="G57" s="30"/>
    </row>
    <row r="58" spans="1:7" ht="12.75">
      <c r="A58" s="26"/>
      <c r="B58" s="38" t="s">
        <v>194</v>
      </c>
      <c r="C58" s="38" t="s">
        <v>196</v>
      </c>
      <c r="D58" s="166"/>
      <c r="E58" s="166"/>
      <c r="F58" s="171">
        <f t="shared" si="2"/>
        <v>0</v>
      </c>
      <c r="G58" s="30"/>
    </row>
    <row r="59" spans="1:7" ht="12.75">
      <c r="A59" s="26"/>
      <c r="B59" s="38" t="s">
        <v>195</v>
      </c>
      <c r="C59" s="38" t="s">
        <v>198</v>
      </c>
      <c r="D59" s="166"/>
      <c r="E59" s="166"/>
      <c r="F59" s="171">
        <f t="shared" si="2"/>
        <v>0</v>
      </c>
      <c r="G59" s="30"/>
    </row>
    <row r="60" spans="1:7" ht="12.75">
      <c r="A60" s="26"/>
      <c r="B60" s="38" t="s">
        <v>197</v>
      </c>
      <c r="C60" s="38" t="s">
        <v>200</v>
      </c>
      <c r="D60" s="166"/>
      <c r="E60" s="166"/>
      <c r="F60" s="171">
        <f t="shared" si="2"/>
        <v>0</v>
      </c>
      <c r="G60" s="30"/>
    </row>
    <row r="61" spans="1:7" ht="13.5" thickBot="1">
      <c r="A61" s="26"/>
      <c r="B61" s="38" t="s">
        <v>199</v>
      </c>
      <c r="C61" s="38" t="s">
        <v>201</v>
      </c>
      <c r="D61" s="166"/>
      <c r="E61" s="166"/>
      <c r="F61" s="171">
        <f t="shared" si="2"/>
        <v>0</v>
      </c>
      <c r="G61" s="30"/>
    </row>
    <row r="62" spans="1:7" ht="13.5" thickBot="1">
      <c r="A62" s="66"/>
      <c r="B62" s="67"/>
      <c r="C62" s="67" t="s">
        <v>125</v>
      </c>
      <c r="D62" s="172">
        <f>SUM(D50:D61)</f>
        <v>0</v>
      </c>
      <c r="E62" s="172">
        <f>SUM(E50:E61)</f>
        <v>0</v>
      </c>
      <c r="F62" s="172">
        <f>SUM(F50:F61)</f>
        <v>0</v>
      </c>
      <c r="G62" s="30"/>
    </row>
    <row r="63" spans="1:7" ht="12.75">
      <c r="A63" s="91"/>
      <c r="B63" s="37" t="s">
        <v>123</v>
      </c>
      <c r="C63" s="37" t="s">
        <v>202</v>
      </c>
      <c r="D63" s="225"/>
      <c r="E63" s="226"/>
      <c r="F63" s="226"/>
      <c r="G63" s="30"/>
    </row>
    <row r="64" spans="1:7" ht="12.75">
      <c r="A64" s="26"/>
      <c r="B64" s="38" t="s">
        <v>203</v>
      </c>
      <c r="C64" s="38" t="s">
        <v>204</v>
      </c>
      <c r="D64" s="166"/>
      <c r="E64" s="166"/>
      <c r="F64" s="171">
        <f>D64+E64</f>
        <v>0</v>
      </c>
      <c r="G64" s="30"/>
    </row>
    <row r="65" spans="1:7" ht="12.75">
      <c r="A65" s="26"/>
      <c r="B65" s="38" t="s">
        <v>205</v>
      </c>
      <c r="C65" s="38" t="s">
        <v>206</v>
      </c>
      <c r="D65" s="166"/>
      <c r="E65" s="166"/>
      <c r="F65" s="171">
        <f>D65+E65</f>
        <v>0</v>
      </c>
      <c r="G65" s="30"/>
    </row>
    <row r="66" spans="1:7" ht="12.75">
      <c r="A66" s="26"/>
      <c r="B66" s="38" t="s">
        <v>207</v>
      </c>
      <c r="C66" s="38" t="s">
        <v>208</v>
      </c>
      <c r="D66" s="166"/>
      <c r="E66" s="166"/>
      <c r="F66" s="171">
        <f>D66+E66</f>
        <v>0</v>
      </c>
      <c r="G66" s="30"/>
    </row>
    <row r="67" spans="1:7" ht="12.75">
      <c r="A67" s="26"/>
      <c r="B67" s="38" t="s">
        <v>209</v>
      </c>
      <c r="C67" s="38" t="s">
        <v>210</v>
      </c>
      <c r="D67" s="166"/>
      <c r="E67" s="166"/>
      <c r="F67" s="171">
        <f>D67+E67</f>
        <v>0</v>
      </c>
      <c r="G67" s="30"/>
    </row>
    <row r="68" spans="1:7" ht="13.5" thickBot="1">
      <c r="A68" s="26"/>
      <c r="B68" s="38" t="s">
        <v>211</v>
      </c>
      <c r="C68" s="38" t="s">
        <v>212</v>
      </c>
      <c r="D68" s="166"/>
      <c r="E68" s="166"/>
      <c r="F68" s="171">
        <f>D68+E68</f>
        <v>0</v>
      </c>
      <c r="G68" s="30"/>
    </row>
    <row r="69" spans="1:7" ht="13.5" thickBot="1">
      <c r="A69" s="66"/>
      <c r="B69" s="67"/>
      <c r="C69" s="67" t="s">
        <v>125</v>
      </c>
      <c r="D69" s="172">
        <f>SUM(D64:D68)</f>
        <v>0</v>
      </c>
      <c r="E69" s="172">
        <f>SUM(E64:E68)</f>
        <v>0</v>
      </c>
      <c r="F69" s="172">
        <f>SUM(F64:F68)</f>
        <v>0</v>
      </c>
      <c r="G69" s="30"/>
    </row>
    <row r="70" spans="1:7" ht="12.75">
      <c r="A70" s="91"/>
      <c r="B70" s="37" t="s">
        <v>171</v>
      </c>
      <c r="C70" s="37" t="s">
        <v>47</v>
      </c>
      <c r="D70" s="225"/>
      <c r="E70" s="226"/>
      <c r="F70" s="226"/>
      <c r="G70" s="30"/>
    </row>
    <row r="71" spans="1:7" ht="12.75">
      <c r="A71" s="26"/>
      <c r="B71" s="38" t="s">
        <v>213</v>
      </c>
      <c r="C71" s="38" t="s">
        <v>214</v>
      </c>
      <c r="D71" s="166"/>
      <c r="E71" s="166"/>
      <c r="F71" s="171">
        <f>D71+E71</f>
        <v>0</v>
      </c>
      <c r="G71" s="30"/>
    </row>
    <row r="72" spans="1:7" ht="12.75">
      <c r="A72" s="26"/>
      <c r="B72" s="38" t="s">
        <v>215</v>
      </c>
      <c r="C72" s="38" t="s">
        <v>216</v>
      </c>
      <c r="D72" s="166"/>
      <c r="E72" s="166"/>
      <c r="F72" s="171">
        <f>D72+E72</f>
        <v>0</v>
      </c>
      <c r="G72" s="30"/>
    </row>
    <row r="73" spans="1:7" ht="12.75">
      <c r="A73" s="26"/>
      <c r="B73" s="38" t="s">
        <v>217</v>
      </c>
      <c r="C73" s="38" t="s">
        <v>218</v>
      </c>
      <c r="D73" s="166"/>
      <c r="E73" s="166"/>
      <c r="F73" s="171">
        <f>D73+E73</f>
        <v>0</v>
      </c>
      <c r="G73" s="30"/>
    </row>
    <row r="74" spans="1:7" ht="13.5" thickBot="1">
      <c r="A74" s="26"/>
      <c r="B74" s="38" t="s">
        <v>219</v>
      </c>
      <c r="C74" s="38" t="s">
        <v>220</v>
      </c>
      <c r="D74" s="166"/>
      <c r="E74" s="166"/>
      <c r="F74" s="171">
        <f>D74+E74</f>
        <v>0</v>
      </c>
      <c r="G74" s="30"/>
    </row>
    <row r="75" spans="1:7" ht="13.5" thickBot="1">
      <c r="A75" s="66"/>
      <c r="B75" s="67"/>
      <c r="C75" s="67" t="s">
        <v>125</v>
      </c>
      <c r="D75" s="172">
        <f>SUM(D71:D74)</f>
        <v>0</v>
      </c>
      <c r="E75" s="172">
        <f>SUM(E71:E74)</f>
        <v>0</v>
      </c>
      <c r="F75" s="172">
        <f>SUM(F71:F74)</f>
        <v>0</v>
      </c>
      <c r="G75" s="30"/>
    </row>
    <row r="76" spans="1:7" ht="13.5" thickBot="1">
      <c r="A76" s="34"/>
      <c r="B76" s="13"/>
      <c r="C76" s="13"/>
      <c r="D76" s="227"/>
      <c r="E76" s="227"/>
      <c r="F76" s="227"/>
      <c r="G76" s="30"/>
    </row>
    <row r="77" spans="1:7" ht="13.5" thickBot="1">
      <c r="A77" s="66"/>
      <c r="B77" s="67"/>
      <c r="C77" s="13" t="s">
        <v>221</v>
      </c>
      <c r="D77" s="173">
        <f>D11+D17+D39+D48+D62+D69+D75</f>
        <v>0</v>
      </c>
      <c r="E77" s="173">
        <f>E11+E17+E39+E48+E62+E69+E75</f>
        <v>0</v>
      </c>
      <c r="F77" s="173">
        <f>F11+F17+F39+F48+F62+F69+F75</f>
        <v>0</v>
      </c>
      <c r="G77" s="30"/>
    </row>
    <row r="78" spans="1:7" ht="13.5" thickBot="1">
      <c r="A78" s="42"/>
      <c r="B78" s="43"/>
      <c r="C78" s="43"/>
      <c r="D78" s="95"/>
      <c r="E78" s="95"/>
      <c r="F78" s="95"/>
      <c r="G78" s="44"/>
    </row>
    <row r="79" spans="1:7" ht="12.75">
      <c r="A79" s="10"/>
      <c r="B79" s="23"/>
      <c r="C79" s="23"/>
      <c r="D79" s="23"/>
      <c r="E79" s="87"/>
      <c r="F79" s="11"/>
      <c r="G79" s="23"/>
    </row>
    <row r="80" spans="1:7" ht="12.75">
      <c r="A80" s="12"/>
      <c r="B80" s="127" t="s">
        <v>222</v>
      </c>
      <c r="C80" s="154"/>
      <c r="D80" s="13"/>
      <c r="E80" s="88"/>
      <c r="F80" s="14"/>
      <c r="G80" s="27"/>
    </row>
    <row r="81" spans="1:7" ht="12.75">
      <c r="A81" s="12"/>
      <c r="B81" s="27"/>
      <c r="C81" s="27"/>
      <c r="D81" s="27"/>
      <c r="E81" s="88"/>
      <c r="F81" s="14"/>
      <c r="G81" s="27"/>
    </row>
    <row r="82" spans="1:7" ht="12.75">
      <c r="A82" s="12"/>
      <c r="B82" s="100" t="s">
        <v>0</v>
      </c>
      <c r="C82" s="51" t="s">
        <v>1</v>
      </c>
      <c r="D82" s="90" t="s">
        <v>118</v>
      </c>
      <c r="E82" s="90" t="s">
        <v>119</v>
      </c>
      <c r="F82" s="90" t="s">
        <v>120</v>
      </c>
      <c r="G82" s="27"/>
    </row>
    <row r="83" spans="1:7" ht="12.75">
      <c r="A83" s="12"/>
      <c r="B83" s="37" t="s">
        <v>11</v>
      </c>
      <c r="C83" s="37" t="s">
        <v>223</v>
      </c>
      <c r="D83" s="101"/>
      <c r="E83" s="101"/>
      <c r="F83" s="101"/>
      <c r="G83" s="27"/>
    </row>
    <row r="84" spans="1:7" ht="12.75">
      <c r="A84" s="12"/>
      <c r="B84" s="38" t="s">
        <v>3</v>
      </c>
      <c r="C84" s="102" t="s">
        <v>224</v>
      </c>
      <c r="D84" s="166"/>
      <c r="E84" s="166"/>
      <c r="F84" s="171">
        <f aca="true" t="shared" si="3" ref="F84:F90">D84+E84</f>
        <v>0</v>
      </c>
      <c r="G84" s="27"/>
    </row>
    <row r="85" spans="1:7" ht="12.75">
      <c r="A85" s="12"/>
      <c r="B85" s="38" t="s">
        <v>4</v>
      </c>
      <c r="C85" s="103" t="s">
        <v>225</v>
      </c>
      <c r="D85" s="166"/>
      <c r="E85" s="166"/>
      <c r="F85" s="171">
        <f t="shared" si="3"/>
        <v>0</v>
      </c>
      <c r="G85" s="27"/>
    </row>
    <row r="86" spans="1:7" ht="12.75">
      <c r="A86" s="12"/>
      <c r="B86" s="38" t="s">
        <v>5</v>
      </c>
      <c r="C86" s="103" t="s">
        <v>226</v>
      </c>
      <c r="D86" s="166"/>
      <c r="E86" s="166"/>
      <c r="F86" s="171">
        <f t="shared" si="3"/>
        <v>0</v>
      </c>
      <c r="G86" s="27"/>
    </row>
    <row r="87" spans="1:7" ht="12.75">
      <c r="A87" s="12"/>
      <c r="B87" s="38" t="s">
        <v>6</v>
      </c>
      <c r="C87" s="103" t="s">
        <v>227</v>
      </c>
      <c r="D87" s="166"/>
      <c r="E87" s="166"/>
      <c r="F87" s="171">
        <f t="shared" si="3"/>
        <v>0</v>
      </c>
      <c r="G87" s="27"/>
    </row>
    <row r="88" spans="1:7" ht="12.75">
      <c r="A88" s="12"/>
      <c r="B88" s="38" t="s">
        <v>7</v>
      </c>
      <c r="C88" s="103" t="s">
        <v>228</v>
      </c>
      <c r="D88" s="166"/>
      <c r="E88" s="166"/>
      <c r="F88" s="171">
        <f t="shared" si="3"/>
        <v>0</v>
      </c>
      <c r="G88" s="27"/>
    </row>
    <row r="89" spans="1:7" ht="12.75">
      <c r="A89" s="12"/>
      <c r="B89" s="38" t="s">
        <v>8</v>
      </c>
      <c r="C89" s="103" t="s">
        <v>229</v>
      </c>
      <c r="D89" s="166"/>
      <c r="E89" s="166"/>
      <c r="F89" s="171">
        <f t="shared" si="3"/>
        <v>0</v>
      </c>
      <c r="G89" s="27"/>
    </row>
    <row r="90" spans="1:7" ht="13.5" thickBot="1">
      <c r="A90" s="12"/>
      <c r="B90" s="38" t="s">
        <v>9</v>
      </c>
      <c r="C90" s="103" t="s">
        <v>230</v>
      </c>
      <c r="D90" s="166"/>
      <c r="E90" s="166"/>
      <c r="F90" s="171">
        <f t="shared" si="3"/>
        <v>0</v>
      </c>
      <c r="G90" s="27"/>
    </row>
    <row r="91" spans="1:7" ht="13.5" thickBot="1">
      <c r="A91" s="66"/>
      <c r="B91" s="67"/>
      <c r="C91" s="67" t="s">
        <v>125</v>
      </c>
      <c r="D91" s="172">
        <f>SUM(D84:D90)</f>
        <v>0</v>
      </c>
      <c r="E91" s="172">
        <f>SUM(E84:E90)</f>
        <v>0</v>
      </c>
      <c r="F91" s="172">
        <f>SUM(F84:F90)</f>
        <v>0</v>
      </c>
      <c r="G91" s="27"/>
    </row>
    <row r="92" spans="1:7" ht="12.75">
      <c r="A92" s="12"/>
      <c r="B92" s="37" t="s">
        <v>12</v>
      </c>
      <c r="C92" s="37" t="s">
        <v>231</v>
      </c>
      <c r="D92" s="228"/>
      <c r="E92" s="228"/>
      <c r="F92" s="228"/>
      <c r="G92" s="27"/>
    </row>
    <row r="93" spans="1:7" ht="12.75">
      <c r="A93" s="12"/>
      <c r="B93" s="38" t="s">
        <v>37</v>
      </c>
      <c r="C93" s="38" t="s">
        <v>232</v>
      </c>
      <c r="D93" s="166"/>
      <c r="E93" s="166"/>
      <c r="F93" s="171">
        <f>D93+E93</f>
        <v>0</v>
      </c>
      <c r="G93" s="27"/>
    </row>
    <row r="94" spans="1:7" ht="12.75">
      <c r="A94" s="12"/>
      <c r="B94" s="38" t="s">
        <v>38</v>
      </c>
      <c r="C94" s="38" t="s">
        <v>233</v>
      </c>
      <c r="D94" s="166"/>
      <c r="E94" s="166"/>
      <c r="F94" s="171">
        <f>D94+E94</f>
        <v>0</v>
      </c>
      <c r="G94" s="27"/>
    </row>
    <row r="95" spans="1:7" ht="13.5" thickBot="1">
      <c r="A95" s="12"/>
      <c r="B95" s="38" t="s">
        <v>39</v>
      </c>
      <c r="C95" s="38" t="s">
        <v>234</v>
      </c>
      <c r="D95" s="166"/>
      <c r="E95" s="166"/>
      <c r="F95" s="171">
        <f>D95+E95</f>
        <v>0</v>
      </c>
      <c r="G95" s="27"/>
    </row>
    <row r="96" spans="1:7" ht="13.5" thickBot="1">
      <c r="A96" s="12"/>
      <c r="B96" s="67"/>
      <c r="C96" s="67" t="s">
        <v>125</v>
      </c>
      <c r="D96" s="172">
        <f>SUM(D93:D95)</f>
        <v>0</v>
      </c>
      <c r="E96" s="172">
        <f>SUM(E93:E95)</f>
        <v>0</v>
      </c>
      <c r="F96" s="172">
        <f>SUM(F93:F95)</f>
        <v>0</v>
      </c>
      <c r="G96" s="27"/>
    </row>
    <row r="97" spans="1:7" ht="12.75">
      <c r="A97" s="12"/>
      <c r="B97" s="37" t="s">
        <v>14</v>
      </c>
      <c r="C97" s="37" t="s">
        <v>235</v>
      </c>
      <c r="D97" s="228"/>
      <c r="E97" s="228"/>
      <c r="F97" s="228"/>
      <c r="G97" s="27"/>
    </row>
    <row r="98" spans="1:7" ht="12.75">
      <c r="A98" s="12"/>
      <c r="B98" s="38" t="s">
        <v>17</v>
      </c>
      <c r="C98" s="38" t="s">
        <v>236</v>
      </c>
      <c r="D98" s="166"/>
      <c r="E98" s="166"/>
      <c r="F98" s="171">
        <f aca="true" t="shared" si="4" ref="F98:F106">D98+E98</f>
        <v>0</v>
      </c>
      <c r="G98" s="27"/>
    </row>
    <row r="99" spans="1:7" ht="12.75">
      <c r="A99" s="12"/>
      <c r="B99" s="38" t="s">
        <v>18</v>
      </c>
      <c r="C99" s="38" t="s">
        <v>237</v>
      </c>
      <c r="D99" s="166"/>
      <c r="E99" s="166"/>
      <c r="F99" s="171">
        <f t="shared" si="4"/>
        <v>0</v>
      </c>
      <c r="G99" s="27"/>
    </row>
    <row r="100" spans="1:7" ht="12.75">
      <c r="A100" s="12"/>
      <c r="B100" s="38" t="s">
        <v>42</v>
      </c>
      <c r="C100" s="38" t="s">
        <v>238</v>
      </c>
      <c r="D100" s="166"/>
      <c r="E100" s="166"/>
      <c r="F100" s="171">
        <f t="shared" si="4"/>
        <v>0</v>
      </c>
      <c r="G100" s="27"/>
    </row>
    <row r="101" spans="1:7" ht="12.75">
      <c r="A101" s="12"/>
      <c r="B101" s="38" t="s">
        <v>43</v>
      </c>
      <c r="C101" s="38" t="s">
        <v>239</v>
      </c>
      <c r="D101" s="166"/>
      <c r="E101" s="166"/>
      <c r="F101" s="171">
        <f t="shared" si="4"/>
        <v>0</v>
      </c>
      <c r="G101" s="27"/>
    </row>
    <row r="102" spans="1:7" ht="12.75">
      <c r="A102" s="12"/>
      <c r="B102" s="38" t="s">
        <v>44</v>
      </c>
      <c r="C102" s="38" t="s">
        <v>240</v>
      </c>
      <c r="D102" s="166"/>
      <c r="E102" s="166"/>
      <c r="F102" s="171">
        <f t="shared" si="4"/>
        <v>0</v>
      </c>
      <c r="G102" s="27"/>
    </row>
    <row r="103" spans="1:7" ht="12.75">
      <c r="A103" s="12"/>
      <c r="B103" s="38" t="s">
        <v>45</v>
      </c>
      <c r="C103" s="38" t="s">
        <v>204</v>
      </c>
      <c r="D103" s="166"/>
      <c r="E103" s="166"/>
      <c r="F103" s="171">
        <f t="shared" si="4"/>
        <v>0</v>
      </c>
      <c r="G103" s="27"/>
    </row>
    <row r="104" spans="1:7" ht="12.75">
      <c r="A104" s="12"/>
      <c r="B104" s="38" t="s">
        <v>46</v>
      </c>
      <c r="C104" s="38" t="s">
        <v>241</v>
      </c>
      <c r="D104" s="166"/>
      <c r="E104" s="166"/>
      <c r="F104" s="171">
        <f t="shared" si="4"/>
        <v>0</v>
      </c>
      <c r="G104" s="27"/>
    </row>
    <row r="105" spans="1:7" ht="12.75">
      <c r="A105" s="12"/>
      <c r="B105" s="38" t="s">
        <v>242</v>
      </c>
      <c r="C105" s="38" t="s">
        <v>243</v>
      </c>
      <c r="D105" s="166"/>
      <c r="E105" s="166"/>
      <c r="F105" s="171">
        <f t="shared" si="4"/>
        <v>0</v>
      </c>
      <c r="G105" s="27"/>
    </row>
    <row r="106" spans="1:7" ht="13.5" thickBot="1">
      <c r="A106" s="12"/>
      <c r="B106" s="38" t="s">
        <v>244</v>
      </c>
      <c r="C106" s="38" t="s">
        <v>245</v>
      </c>
      <c r="D106" s="166"/>
      <c r="E106" s="166"/>
      <c r="F106" s="171">
        <f t="shared" si="4"/>
        <v>0</v>
      </c>
      <c r="G106" s="27"/>
    </row>
    <row r="107" spans="1:7" ht="13.5" thickBot="1">
      <c r="A107" s="12"/>
      <c r="B107" s="67"/>
      <c r="C107" s="67" t="s">
        <v>125</v>
      </c>
      <c r="D107" s="172">
        <f>SUM(D98:D106)</f>
        <v>0</v>
      </c>
      <c r="E107" s="172">
        <f>SUM(E98:E106)</f>
        <v>0</v>
      </c>
      <c r="F107" s="172">
        <f>SUM(F98:F106)</f>
        <v>0</v>
      </c>
      <c r="G107" s="27"/>
    </row>
    <row r="108" spans="1:7" ht="12.75">
      <c r="A108" s="12"/>
      <c r="B108" s="37" t="s">
        <v>15</v>
      </c>
      <c r="C108" s="37" t="s">
        <v>246</v>
      </c>
      <c r="D108" s="228"/>
      <c r="E108" s="228"/>
      <c r="F108" s="228"/>
      <c r="G108" s="27"/>
    </row>
    <row r="109" spans="1:8" ht="12.75">
      <c r="A109" s="12"/>
      <c r="B109" s="38" t="s">
        <v>48</v>
      </c>
      <c r="C109" s="38" t="s">
        <v>383</v>
      </c>
      <c r="D109" s="166"/>
      <c r="E109" s="166"/>
      <c r="F109" s="171">
        <f>D109+E109</f>
        <v>0</v>
      </c>
      <c r="G109" s="27"/>
      <c r="H109" s="162"/>
    </row>
    <row r="110" spans="1:8" ht="12.75">
      <c r="A110" s="12"/>
      <c r="B110" s="38" t="s">
        <v>49</v>
      </c>
      <c r="C110" s="38" t="s">
        <v>384</v>
      </c>
      <c r="D110" s="166"/>
      <c r="E110" s="166"/>
      <c r="F110" s="171">
        <f>D110+E110</f>
        <v>0</v>
      </c>
      <c r="G110" s="27"/>
      <c r="H110" s="162"/>
    </row>
    <row r="111" spans="1:8" ht="12.75">
      <c r="A111" s="12"/>
      <c r="B111" s="41" t="s">
        <v>165</v>
      </c>
      <c r="C111" s="38" t="s">
        <v>385</v>
      </c>
      <c r="D111" s="166"/>
      <c r="E111" s="166"/>
      <c r="F111" s="171">
        <f>D111+E111</f>
        <v>0</v>
      </c>
      <c r="G111" s="27"/>
      <c r="H111" s="162"/>
    </row>
    <row r="112" spans="1:8" ht="13.5" thickBot="1">
      <c r="A112" s="12"/>
      <c r="B112" s="41" t="s">
        <v>167</v>
      </c>
      <c r="C112" s="38" t="s">
        <v>386</v>
      </c>
      <c r="D112" s="166"/>
      <c r="E112" s="166"/>
      <c r="F112" s="171">
        <f>D112+E112</f>
        <v>0</v>
      </c>
      <c r="G112" s="27"/>
      <c r="H112" s="162"/>
    </row>
    <row r="113" spans="1:7" ht="13.5" thickBot="1">
      <c r="A113" s="12"/>
      <c r="B113" s="67"/>
      <c r="C113" s="67" t="s">
        <v>125</v>
      </c>
      <c r="D113" s="173">
        <f>SUM(D109:D112)</f>
        <v>0</v>
      </c>
      <c r="E113" s="173">
        <f>SUM(E109:E112)</f>
        <v>0</v>
      </c>
      <c r="F113" s="173">
        <f>SUM(F109:F112)</f>
        <v>0</v>
      </c>
      <c r="G113" s="27"/>
    </row>
    <row r="114" spans="1:7" ht="13.5" thickBot="1">
      <c r="A114" s="12"/>
      <c r="B114" s="67"/>
      <c r="C114" s="13"/>
      <c r="D114" s="229"/>
      <c r="E114" s="227"/>
      <c r="F114" s="230"/>
      <c r="G114" s="27"/>
    </row>
    <row r="115" spans="1:7" ht="13.5" thickBot="1">
      <c r="A115" s="12"/>
      <c r="B115" s="67"/>
      <c r="C115" s="13" t="s">
        <v>247</v>
      </c>
      <c r="D115" s="173">
        <f>D91+D96+D107+D113</f>
        <v>0</v>
      </c>
      <c r="E115" s="173">
        <f>E91+E96+E107+E113</f>
        <v>0</v>
      </c>
      <c r="F115" s="173">
        <f>F91+F96+F107+F113</f>
        <v>0</v>
      </c>
      <c r="G115" s="27"/>
    </row>
    <row r="116" spans="1:7" ht="13.5" thickBot="1">
      <c r="A116" s="18"/>
      <c r="B116" s="43"/>
      <c r="C116" s="43"/>
      <c r="D116" s="43"/>
      <c r="E116" s="95"/>
      <c r="F116" s="19"/>
      <c r="G116" s="43"/>
    </row>
    <row r="117" spans="1:7" ht="12.75">
      <c r="A117" s="22"/>
      <c r="B117" s="23"/>
      <c r="C117" s="23"/>
      <c r="D117" s="23"/>
      <c r="E117" s="104"/>
      <c r="F117" s="104"/>
      <c r="G117" s="104"/>
    </row>
    <row r="118" spans="1:7" ht="12.75">
      <c r="A118" s="34"/>
      <c r="B118" s="127" t="s">
        <v>248</v>
      </c>
      <c r="C118" s="154"/>
      <c r="D118" s="13"/>
      <c r="E118" s="27"/>
      <c r="F118" s="27"/>
      <c r="G118" s="27"/>
    </row>
    <row r="119" spans="1:7" ht="12.75">
      <c r="A119" s="26"/>
      <c r="B119" s="27"/>
      <c r="C119" s="27"/>
      <c r="D119" s="27"/>
      <c r="E119" s="105"/>
      <c r="F119" s="105"/>
      <c r="G119" s="105"/>
    </row>
    <row r="120" spans="1:7" ht="25.5" customHeight="1">
      <c r="A120" s="66"/>
      <c r="B120" s="51" t="s">
        <v>0</v>
      </c>
      <c r="C120" s="51" t="s">
        <v>1</v>
      </c>
      <c r="D120" s="90" t="s">
        <v>118</v>
      </c>
      <c r="E120" s="90" t="s">
        <v>119</v>
      </c>
      <c r="F120" s="106" t="s">
        <v>120</v>
      </c>
      <c r="G120" s="122"/>
    </row>
    <row r="121" spans="1:7" ht="12.75">
      <c r="A121" s="34"/>
      <c r="B121" s="37" t="s">
        <v>11</v>
      </c>
      <c r="C121" s="37" t="s">
        <v>249</v>
      </c>
      <c r="D121" s="107"/>
      <c r="E121" s="107"/>
      <c r="F121" s="108"/>
      <c r="G121" s="105"/>
    </row>
    <row r="122" spans="1:7" ht="12.75">
      <c r="A122" s="26"/>
      <c r="B122" s="38" t="s">
        <v>3</v>
      </c>
      <c r="C122" s="38" t="s">
        <v>250</v>
      </c>
      <c r="D122" s="166"/>
      <c r="E122" s="166"/>
      <c r="F122" s="171">
        <f aca="true" t="shared" si="5" ref="F122:F132">D122+E122</f>
        <v>0</v>
      </c>
      <c r="G122" s="105"/>
    </row>
    <row r="123" spans="1:7" ht="12.75">
      <c r="A123" s="26"/>
      <c r="B123" s="38" t="s">
        <v>4</v>
      </c>
      <c r="C123" s="38" t="s">
        <v>251</v>
      </c>
      <c r="D123" s="166"/>
      <c r="E123" s="166"/>
      <c r="F123" s="171">
        <f t="shared" si="5"/>
        <v>0</v>
      </c>
      <c r="G123" s="105"/>
    </row>
    <row r="124" spans="1:7" ht="12.75">
      <c r="A124" s="26"/>
      <c r="B124" s="38" t="s">
        <v>5</v>
      </c>
      <c r="C124" s="38" t="s">
        <v>252</v>
      </c>
      <c r="D124" s="166"/>
      <c r="E124" s="166"/>
      <c r="F124" s="171">
        <f t="shared" si="5"/>
        <v>0</v>
      </c>
      <c r="G124" s="105"/>
    </row>
    <row r="125" spans="1:7" ht="12.75">
      <c r="A125" s="26"/>
      <c r="B125" s="38" t="s">
        <v>6</v>
      </c>
      <c r="C125" s="38" t="s">
        <v>253</v>
      </c>
      <c r="D125" s="166"/>
      <c r="E125" s="166"/>
      <c r="F125" s="171">
        <f t="shared" si="5"/>
        <v>0</v>
      </c>
      <c r="G125" s="105"/>
    </row>
    <row r="126" spans="1:7" ht="12.75">
      <c r="A126" s="26"/>
      <c r="B126" s="38" t="s">
        <v>7</v>
      </c>
      <c r="C126" s="38" t="s">
        <v>254</v>
      </c>
      <c r="D126" s="166"/>
      <c r="E126" s="166"/>
      <c r="F126" s="171">
        <f t="shared" si="5"/>
        <v>0</v>
      </c>
      <c r="G126" s="105"/>
    </row>
    <row r="127" spans="1:7" ht="12.75">
      <c r="A127" s="26"/>
      <c r="B127" s="38" t="s">
        <v>8</v>
      </c>
      <c r="C127" s="38" t="s">
        <v>255</v>
      </c>
      <c r="D127" s="166"/>
      <c r="E127" s="166"/>
      <c r="F127" s="171">
        <f t="shared" si="5"/>
        <v>0</v>
      </c>
      <c r="G127" s="105"/>
    </row>
    <row r="128" spans="1:7" ht="12.75">
      <c r="A128" s="26"/>
      <c r="B128" s="38" t="s">
        <v>9</v>
      </c>
      <c r="C128" s="38" t="s">
        <v>256</v>
      </c>
      <c r="D128" s="166"/>
      <c r="E128" s="166"/>
      <c r="F128" s="171">
        <f t="shared" si="5"/>
        <v>0</v>
      </c>
      <c r="G128" s="105"/>
    </row>
    <row r="129" spans="1:7" ht="12.75">
      <c r="A129" s="26"/>
      <c r="B129" s="38" t="s">
        <v>10</v>
      </c>
      <c r="C129" s="38" t="s">
        <v>257</v>
      </c>
      <c r="D129" s="166"/>
      <c r="E129" s="166"/>
      <c r="F129" s="171">
        <f t="shared" si="5"/>
        <v>0</v>
      </c>
      <c r="G129" s="105"/>
    </row>
    <row r="130" spans="1:7" ht="12.75">
      <c r="A130" s="26"/>
      <c r="B130" s="38" t="s">
        <v>258</v>
      </c>
      <c r="C130" s="41" t="s">
        <v>259</v>
      </c>
      <c r="D130" s="166"/>
      <c r="E130" s="166"/>
      <c r="F130" s="171">
        <f t="shared" si="5"/>
        <v>0</v>
      </c>
      <c r="G130" s="105"/>
    </row>
    <row r="131" spans="1:7" ht="12.75">
      <c r="A131" s="26"/>
      <c r="B131" s="38" t="s">
        <v>260</v>
      </c>
      <c r="C131" s="38" t="s">
        <v>261</v>
      </c>
      <c r="D131" s="166"/>
      <c r="E131" s="166"/>
      <c r="F131" s="171">
        <f t="shared" si="5"/>
        <v>0</v>
      </c>
      <c r="G131" s="105"/>
    </row>
    <row r="132" spans="1:7" ht="13.5" thickBot="1">
      <c r="A132" s="26"/>
      <c r="B132" s="38" t="s">
        <v>262</v>
      </c>
      <c r="C132" s="38" t="s">
        <v>263</v>
      </c>
      <c r="D132" s="166"/>
      <c r="E132" s="166"/>
      <c r="F132" s="171">
        <f t="shared" si="5"/>
        <v>0</v>
      </c>
      <c r="G132" s="105"/>
    </row>
    <row r="133" spans="1:7" ht="13.5" thickBot="1">
      <c r="A133" s="66"/>
      <c r="B133" s="67"/>
      <c r="C133" s="67" t="s">
        <v>125</v>
      </c>
      <c r="D133" s="174">
        <f>SUM(D122:D132)</f>
        <v>0</v>
      </c>
      <c r="E133" s="174">
        <f>SUM(E122:E132)</f>
        <v>0</v>
      </c>
      <c r="F133" s="174">
        <f>SUM(F122:F132)</f>
        <v>0</v>
      </c>
      <c r="G133" s="70"/>
    </row>
    <row r="134" spans="1:7" ht="12.75">
      <c r="A134" s="34"/>
      <c r="B134" s="37" t="s">
        <v>12</v>
      </c>
      <c r="C134" s="37" t="s">
        <v>264</v>
      </c>
      <c r="D134" s="231"/>
      <c r="E134" s="231"/>
      <c r="F134" s="232"/>
      <c r="G134" s="105"/>
    </row>
    <row r="135" spans="1:7" ht="12.75">
      <c r="A135" s="26"/>
      <c r="B135" s="38" t="s">
        <v>37</v>
      </c>
      <c r="C135" s="38" t="s">
        <v>265</v>
      </c>
      <c r="D135" s="166"/>
      <c r="E135" s="166"/>
      <c r="F135" s="171">
        <f>D135+E135</f>
        <v>0</v>
      </c>
      <c r="G135" s="105"/>
    </row>
    <row r="136" spans="1:7" ht="12.75">
      <c r="A136" s="26"/>
      <c r="B136" s="38" t="s">
        <v>38</v>
      </c>
      <c r="C136" s="38" t="s">
        <v>266</v>
      </c>
      <c r="D136" s="166"/>
      <c r="E136" s="166"/>
      <c r="F136" s="171">
        <f>D136+E136</f>
        <v>0</v>
      </c>
      <c r="G136" s="105"/>
    </row>
    <row r="137" spans="1:7" ht="12.75">
      <c r="A137" s="26"/>
      <c r="B137" s="38" t="s">
        <v>39</v>
      </c>
      <c r="C137" s="38" t="s">
        <v>267</v>
      </c>
      <c r="D137" s="166"/>
      <c r="E137" s="166"/>
      <c r="F137" s="171">
        <f>D137+E137</f>
        <v>0</v>
      </c>
      <c r="G137" s="105"/>
    </row>
    <row r="138" spans="1:7" ht="12.75">
      <c r="A138" s="26"/>
      <c r="B138" s="38" t="s">
        <v>40</v>
      </c>
      <c r="C138" s="38" t="s">
        <v>268</v>
      </c>
      <c r="D138" s="166"/>
      <c r="E138" s="166"/>
      <c r="F138" s="171">
        <f>D138+E138</f>
        <v>0</v>
      </c>
      <c r="G138" s="105"/>
    </row>
    <row r="139" spans="1:7" ht="13.5" thickBot="1">
      <c r="A139" s="26"/>
      <c r="B139" s="38" t="s">
        <v>41</v>
      </c>
      <c r="C139" s="38" t="s">
        <v>269</v>
      </c>
      <c r="D139" s="166"/>
      <c r="E139" s="166"/>
      <c r="F139" s="171">
        <f>D139+E139</f>
        <v>0</v>
      </c>
      <c r="G139" s="105"/>
    </row>
    <row r="140" spans="1:7" ht="13.5" thickBot="1">
      <c r="A140" s="66"/>
      <c r="B140" s="67"/>
      <c r="C140" s="67" t="s">
        <v>125</v>
      </c>
      <c r="D140" s="174">
        <f>SUM(D135:D139)</f>
        <v>0</v>
      </c>
      <c r="E140" s="174">
        <f>SUM(E135:E139)</f>
        <v>0</v>
      </c>
      <c r="F140" s="174">
        <f>SUM(F135:F139)</f>
        <v>0</v>
      </c>
      <c r="G140" s="70"/>
    </row>
    <row r="141" spans="1:7" ht="12.75">
      <c r="A141" s="34"/>
      <c r="B141" s="37" t="s">
        <v>14</v>
      </c>
      <c r="C141" s="37" t="s">
        <v>270</v>
      </c>
      <c r="D141" s="233"/>
      <c r="E141" s="233"/>
      <c r="F141" s="232"/>
      <c r="G141" s="105"/>
    </row>
    <row r="142" spans="1:7" ht="13.5" thickBot="1">
      <c r="A142" s="26"/>
      <c r="B142" s="38" t="s">
        <v>17</v>
      </c>
      <c r="C142" s="38" t="s">
        <v>270</v>
      </c>
      <c r="D142" s="166"/>
      <c r="E142" s="166"/>
      <c r="F142" s="171">
        <f>D142+E142</f>
        <v>0</v>
      </c>
      <c r="G142" s="105"/>
    </row>
    <row r="143" spans="1:7" ht="13.5" thickBot="1">
      <c r="A143" s="66"/>
      <c r="B143" s="67"/>
      <c r="C143" s="67" t="s">
        <v>125</v>
      </c>
      <c r="D143" s="174">
        <f>D142</f>
        <v>0</v>
      </c>
      <c r="E143" s="175">
        <f>E142</f>
        <v>0</v>
      </c>
      <c r="F143" s="174">
        <f>F142</f>
        <v>0</v>
      </c>
      <c r="G143" s="70"/>
    </row>
    <row r="144" spans="1:7" ht="13.5" thickBot="1">
      <c r="A144" s="34"/>
      <c r="B144" s="13"/>
      <c r="C144" s="13"/>
      <c r="D144" s="234"/>
      <c r="E144" s="234"/>
      <c r="F144" s="234"/>
      <c r="G144" s="105"/>
    </row>
    <row r="145" spans="1:7" ht="13.5" thickBot="1">
      <c r="A145" s="66"/>
      <c r="B145" s="67"/>
      <c r="C145" s="13" t="s">
        <v>271</v>
      </c>
      <c r="D145" s="176">
        <f>D133+D140+D143</f>
        <v>0</v>
      </c>
      <c r="E145" s="176">
        <f>E133+E140+E143</f>
        <v>0</v>
      </c>
      <c r="F145" s="176">
        <f>F133+F140+F143</f>
        <v>0</v>
      </c>
      <c r="G145" s="70"/>
    </row>
    <row r="146" spans="1:7" ht="13.5" thickBot="1">
      <c r="A146" s="42"/>
      <c r="B146" s="43"/>
      <c r="C146" s="43"/>
      <c r="D146" s="43"/>
      <c r="E146" s="109"/>
      <c r="F146" s="109"/>
      <c r="G146" s="109"/>
    </row>
    <row r="147" ht="12.75" hidden="1">
      <c r="G147" s="99"/>
    </row>
    <row r="148" ht="12.75" hidden="1">
      <c r="G148" s="99"/>
    </row>
    <row r="149" ht="12.75" hidden="1">
      <c r="G149" s="99"/>
    </row>
    <row r="150" ht="12.75" hidden="1">
      <c r="G150" s="99"/>
    </row>
    <row r="151" ht="12.75" hidden="1">
      <c r="G151" s="99"/>
    </row>
    <row r="152" ht="12.75" hidden="1">
      <c r="G152" s="99"/>
    </row>
    <row r="153" ht="12.75" hidden="1">
      <c r="G153" s="99"/>
    </row>
    <row r="154" ht="12.75" hidden="1">
      <c r="G154" s="99"/>
    </row>
    <row r="155" ht="12.75" hidden="1">
      <c r="G155" s="99"/>
    </row>
    <row r="156" ht="12.75" hidden="1">
      <c r="G156" s="99"/>
    </row>
    <row r="157" ht="12.75" hidden="1">
      <c r="G157" s="99"/>
    </row>
    <row r="158" ht="12.75" hidden="1">
      <c r="G158" s="99"/>
    </row>
    <row r="159" ht="12.75" hidden="1">
      <c r="G159" s="99"/>
    </row>
    <row r="160" ht="12.75" hidden="1">
      <c r="G160" s="99"/>
    </row>
    <row r="161" ht="12.75" hidden="1">
      <c r="G161" s="99"/>
    </row>
    <row r="162" ht="12.75" hidden="1">
      <c r="G162" s="99"/>
    </row>
    <row r="163" ht="12.75" hidden="1">
      <c r="G163" s="99"/>
    </row>
    <row r="164" ht="12.75" hidden="1">
      <c r="G164" s="99"/>
    </row>
    <row r="165" ht="12.75" hidden="1">
      <c r="G165" s="99"/>
    </row>
    <row r="166" ht="12.75" hidden="1">
      <c r="G166" s="99"/>
    </row>
    <row r="167" ht="12.75" hidden="1">
      <c r="G167" s="99"/>
    </row>
    <row r="168" ht="12.75" hidden="1">
      <c r="G168" s="99"/>
    </row>
    <row r="169" ht="12.75" hidden="1">
      <c r="G169" s="99"/>
    </row>
    <row r="170" ht="12.75" hidden="1">
      <c r="G170" s="99"/>
    </row>
    <row r="171" ht="12.75" hidden="1">
      <c r="G171" s="99"/>
    </row>
    <row r="172" ht="12.75" hidden="1">
      <c r="G172" s="99"/>
    </row>
    <row r="173" ht="12.75" hidden="1">
      <c r="G173" s="99"/>
    </row>
    <row r="174" ht="12.75" hidden="1">
      <c r="G174" s="99"/>
    </row>
    <row r="175" ht="12.75" hidden="1">
      <c r="G175" s="99"/>
    </row>
    <row r="176" ht="12.75" hidden="1">
      <c r="G176" s="99"/>
    </row>
    <row r="177" ht="12.75" hidden="1">
      <c r="G177" s="99"/>
    </row>
    <row r="178" ht="12.75" hidden="1">
      <c r="G178" s="99"/>
    </row>
    <row r="179" ht="12.75" hidden="1">
      <c r="G179" s="99"/>
    </row>
    <row r="180" ht="12.75" hidden="1">
      <c r="G180" s="99"/>
    </row>
    <row r="181" ht="12.75" hidden="1">
      <c r="G181" s="99"/>
    </row>
    <row r="182" ht="12.75" hidden="1">
      <c r="G182" s="99"/>
    </row>
    <row r="183" ht="12.75" hidden="1">
      <c r="G183" s="99"/>
    </row>
    <row r="184" ht="12.75" hidden="1">
      <c r="G184" s="99"/>
    </row>
    <row r="185" ht="12.75" hidden="1">
      <c r="G185" s="99"/>
    </row>
    <row r="186" ht="12.75" hidden="1">
      <c r="G186" s="99"/>
    </row>
    <row r="187" ht="12.75" hidden="1">
      <c r="G187" s="99"/>
    </row>
    <row r="188" ht="12.75" hidden="1">
      <c r="G188" s="99"/>
    </row>
    <row r="189" ht="12.75" hidden="1">
      <c r="G189" s="99"/>
    </row>
    <row r="190" ht="12.75"/>
  </sheetData>
  <sheetProtection password="DCA9" sheet="1"/>
  <mergeCells count="1">
    <mergeCell ref="B2:D2"/>
  </mergeCells>
  <printOptions/>
  <pageMargins left="0.75" right="0.75" top="1" bottom="1" header="0.5" footer="0.5"/>
  <pageSetup fitToHeight="2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zoomScalePageLayoutView="0" workbookViewId="0" topLeftCell="A31">
      <selection activeCell="C2" sqref="C2:E2"/>
    </sheetView>
  </sheetViews>
  <sheetFormatPr defaultColWidth="0" defaultRowHeight="12.75" zeroHeight="1"/>
  <cols>
    <col min="1" max="1" width="2.7109375" style="0" customWidth="1"/>
    <col min="2" max="2" width="3.140625" style="0" customWidth="1"/>
    <col min="3" max="3" width="10.00390625" style="0" customWidth="1"/>
    <col min="4" max="4" width="60.00390625" style="0" customWidth="1"/>
    <col min="5" max="5" width="16.57421875" style="0" customWidth="1"/>
    <col min="6" max="6" width="14.7109375" style="0" customWidth="1"/>
    <col min="7" max="7" width="13.140625" style="0" customWidth="1"/>
    <col min="8" max="16384" width="0" style="0" hidden="1" customWidth="1"/>
  </cols>
  <sheetData>
    <row r="1" spans="1:7" ht="12.75">
      <c r="A1" s="26"/>
      <c r="B1" s="27"/>
      <c r="C1" s="27"/>
      <c r="D1" s="28"/>
      <c r="E1" s="27"/>
      <c r="F1" s="29"/>
      <c r="G1" s="236"/>
    </row>
    <row r="2" spans="1:7" ht="15.75">
      <c r="A2" s="26"/>
      <c r="B2" s="27"/>
      <c r="C2" s="263" t="s">
        <v>396</v>
      </c>
      <c r="D2" s="263"/>
      <c r="E2" s="263"/>
      <c r="F2" s="261" t="s">
        <v>33</v>
      </c>
      <c r="G2" s="262"/>
    </row>
    <row r="3" spans="1:7" ht="15.75">
      <c r="A3" s="26"/>
      <c r="B3" s="27"/>
      <c r="C3" s="27"/>
      <c r="D3" s="28"/>
      <c r="E3" s="27"/>
      <c r="F3" s="126"/>
      <c r="G3" s="237"/>
    </row>
    <row r="4" spans="1:7" ht="12.75">
      <c r="A4" s="5"/>
      <c r="B4" s="7"/>
      <c r="C4" s="158" t="s">
        <v>50</v>
      </c>
      <c r="D4" s="153"/>
      <c r="E4" s="13"/>
      <c r="F4" s="7"/>
      <c r="G4" s="15"/>
    </row>
    <row r="5" spans="1:7" ht="12.75">
      <c r="A5" s="3"/>
      <c r="B5" s="4"/>
      <c r="C5" s="47"/>
      <c r="D5" s="4"/>
      <c r="E5" s="48"/>
      <c r="F5" s="4"/>
      <c r="G5" s="15"/>
    </row>
    <row r="6" spans="1:7" ht="12.75">
      <c r="A6" s="3"/>
      <c r="B6" s="49"/>
      <c r="C6" s="50" t="s">
        <v>0</v>
      </c>
      <c r="D6" s="51" t="s">
        <v>1</v>
      </c>
      <c r="E6" s="17" t="s">
        <v>34</v>
      </c>
      <c r="F6" s="4"/>
      <c r="G6" s="15"/>
    </row>
    <row r="7" spans="1:7" ht="12.75">
      <c r="A7" s="12"/>
      <c r="B7" s="52"/>
      <c r="C7" s="50" t="s">
        <v>11</v>
      </c>
      <c r="D7" s="37" t="s">
        <v>51</v>
      </c>
      <c r="E7" s="53"/>
      <c r="F7" s="14"/>
      <c r="G7" s="15"/>
    </row>
    <row r="8" spans="1:7" ht="12.75">
      <c r="A8" s="12"/>
      <c r="B8" s="52"/>
      <c r="C8" s="50" t="s">
        <v>3</v>
      </c>
      <c r="D8" s="37" t="s">
        <v>52</v>
      </c>
      <c r="E8" s="53"/>
      <c r="F8" s="14"/>
      <c r="G8" s="15"/>
    </row>
    <row r="9" spans="1:7" ht="12.75">
      <c r="A9" s="12"/>
      <c r="B9" s="54"/>
      <c r="C9" s="55" t="s">
        <v>53</v>
      </c>
      <c r="D9" s="38" t="s">
        <v>54</v>
      </c>
      <c r="E9" s="166"/>
      <c r="F9" s="14"/>
      <c r="G9" s="15"/>
    </row>
    <row r="10" spans="1:7" ht="12.75">
      <c r="A10" s="12"/>
      <c r="B10" s="54"/>
      <c r="C10" s="55" t="s">
        <v>55</v>
      </c>
      <c r="D10" s="56" t="s">
        <v>56</v>
      </c>
      <c r="E10" s="166"/>
      <c r="F10" s="14"/>
      <c r="G10" s="15"/>
    </row>
    <row r="11" spans="1:7" ht="12.75">
      <c r="A11" s="5"/>
      <c r="B11" s="52"/>
      <c r="C11" s="57" t="s">
        <v>57</v>
      </c>
      <c r="D11" s="58" t="s">
        <v>58</v>
      </c>
      <c r="E11" s="59">
        <f>E9-E10</f>
        <v>0</v>
      </c>
      <c r="F11" s="7"/>
      <c r="G11" s="15"/>
    </row>
    <row r="12" spans="1:7" ht="12.75">
      <c r="A12" s="12"/>
      <c r="B12" s="54"/>
      <c r="C12" s="55" t="s">
        <v>59</v>
      </c>
      <c r="D12" s="38" t="s">
        <v>60</v>
      </c>
      <c r="E12" s="166"/>
      <c r="F12" s="14"/>
      <c r="G12" s="15"/>
    </row>
    <row r="13" spans="1:7" ht="12.75">
      <c r="A13" s="12"/>
      <c r="B13" s="54"/>
      <c r="C13" s="55" t="s">
        <v>61</v>
      </c>
      <c r="D13" s="38" t="s">
        <v>62</v>
      </c>
      <c r="E13" s="166"/>
      <c r="F13" s="14"/>
      <c r="G13" s="15"/>
    </row>
    <row r="14" spans="1:7" ht="12.75">
      <c r="A14" s="12"/>
      <c r="B14" s="54"/>
      <c r="C14" s="55" t="s">
        <v>63</v>
      </c>
      <c r="D14" s="38" t="s">
        <v>64</v>
      </c>
      <c r="E14" s="166"/>
      <c r="F14" s="14"/>
      <c r="G14" s="15"/>
    </row>
    <row r="15" spans="1:7" ht="12.75">
      <c r="A15" s="12"/>
      <c r="B15" s="54"/>
      <c r="C15" s="55" t="s">
        <v>65</v>
      </c>
      <c r="D15" s="38" t="s">
        <v>66</v>
      </c>
      <c r="E15" s="166"/>
      <c r="F15" s="14"/>
      <c r="G15" s="15"/>
    </row>
    <row r="16" spans="1:7" ht="12.75">
      <c r="A16" s="5"/>
      <c r="B16" s="52"/>
      <c r="C16" s="57"/>
      <c r="D16" s="58" t="s">
        <v>67</v>
      </c>
      <c r="E16" s="59">
        <f>E11+E12+E13+E14+E15</f>
        <v>0</v>
      </c>
      <c r="F16" s="7"/>
      <c r="G16" s="15"/>
    </row>
    <row r="17" spans="1:7" ht="12.75">
      <c r="A17" s="12"/>
      <c r="B17" s="52"/>
      <c r="C17" s="50" t="s">
        <v>4</v>
      </c>
      <c r="D17" s="37" t="s">
        <v>68</v>
      </c>
      <c r="E17" s="53"/>
      <c r="F17" s="14"/>
      <c r="G17" s="15"/>
    </row>
    <row r="18" spans="1:7" ht="12.75">
      <c r="A18" s="12"/>
      <c r="B18" s="54"/>
      <c r="C18" s="60" t="s">
        <v>69</v>
      </c>
      <c r="D18" s="56" t="s">
        <v>70</v>
      </c>
      <c r="E18" s="166"/>
      <c r="F18" s="14"/>
      <c r="G18" s="15"/>
    </row>
    <row r="19" spans="1:7" ht="12.75">
      <c r="A19" s="12"/>
      <c r="B19" s="54"/>
      <c r="C19" s="60" t="s">
        <v>71</v>
      </c>
      <c r="D19" s="56" t="s">
        <v>72</v>
      </c>
      <c r="E19" s="166"/>
      <c r="F19" s="14"/>
      <c r="G19" s="15"/>
    </row>
    <row r="20" spans="1:7" ht="12.75">
      <c r="A20" s="12"/>
      <c r="B20" s="54"/>
      <c r="C20" s="60" t="s">
        <v>73</v>
      </c>
      <c r="D20" s="56" t="s">
        <v>74</v>
      </c>
      <c r="E20" s="166"/>
      <c r="F20" s="14"/>
      <c r="G20" s="15"/>
    </row>
    <row r="21" spans="1:7" ht="12.75">
      <c r="A21" s="12"/>
      <c r="B21" s="54"/>
      <c r="C21" s="60" t="s">
        <v>75</v>
      </c>
      <c r="D21" s="56" t="s">
        <v>76</v>
      </c>
      <c r="E21" s="166"/>
      <c r="F21" s="14"/>
      <c r="G21" s="15"/>
    </row>
    <row r="22" spans="1:7" ht="12.75">
      <c r="A22" s="12"/>
      <c r="B22" s="54"/>
      <c r="C22" s="60" t="s">
        <v>77</v>
      </c>
      <c r="D22" s="56" t="s">
        <v>78</v>
      </c>
      <c r="E22" s="166"/>
      <c r="F22" s="14"/>
      <c r="G22" s="15"/>
    </row>
    <row r="23" spans="1:7" ht="12.75">
      <c r="A23" s="12"/>
      <c r="B23" s="54"/>
      <c r="C23" s="60" t="s">
        <v>79</v>
      </c>
      <c r="D23" s="56" t="s">
        <v>47</v>
      </c>
      <c r="E23" s="166"/>
      <c r="F23" s="14"/>
      <c r="G23" s="15"/>
    </row>
    <row r="24" spans="1:7" ht="12.75">
      <c r="A24" s="5"/>
      <c r="B24" s="52"/>
      <c r="C24" s="57"/>
      <c r="D24" s="58" t="s">
        <v>80</v>
      </c>
      <c r="E24" s="59">
        <f>E18+E19+E20+E21+E22+E23</f>
        <v>0</v>
      </c>
      <c r="F24" s="7"/>
      <c r="G24" s="15"/>
    </row>
    <row r="25" spans="1:7" ht="12.75">
      <c r="A25" s="12"/>
      <c r="B25" s="52"/>
      <c r="C25" s="50" t="s">
        <v>5</v>
      </c>
      <c r="D25" s="37" t="s">
        <v>81</v>
      </c>
      <c r="E25" s="53"/>
      <c r="F25" s="14"/>
      <c r="G25" s="15"/>
    </row>
    <row r="26" spans="1:7" ht="25.5">
      <c r="A26" s="5"/>
      <c r="B26" s="52"/>
      <c r="C26" s="61" t="s">
        <v>35</v>
      </c>
      <c r="D26" s="62" t="s">
        <v>82</v>
      </c>
      <c r="E26" s="166"/>
      <c r="F26" s="7"/>
      <c r="G26" s="15"/>
    </row>
    <row r="27" spans="1:7" ht="12.75">
      <c r="A27" s="5"/>
      <c r="B27" s="52"/>
      <c r="C27" s="61" t="s">
        <v>36</v>
      </c>
      <c r="D27" s="63" t="s">
        <v>83</v>
      </c>
      <c r="E27" s="166"/>
      <c r="F27" s="7"/>
      <c r="G27" s="15"/>
    </row>
    <row r="28" spans="1:7" ht="13.5" thickBot="1">
      <c r="A28" s="5"/>
      <c r="B28" s="64"/>
      <c r="C28" s="57"/>
      <c r="D28" s="37" t="s">
        <v>84</v>
      </c>
      <c r="E28" s="65">
        <f>E26+E27</f>
        <v>0</v>
      </c>
      <c r="F28" s="7"/>
      <c r="G28" s="15"/>
    </row>
    <row r="29" spans="1:7" ht="13.5" thickBot="1">
      <c r="A29" s="66"/>
      <c r="B29" s="67"/>
      <c r="C29" s="67"/>
      <c r="D29" s="67" t="s">
        <v>85</v>
      </c>
      <c r="E29" s="68">
        <f>E16+E24+E28</f>
        <v>0</v>
      </c>
      <c r="F29" s="67"/>
      <c r="G29" s="15"/>
    </row>
    <row r="30" spans="1:7" ht="12.75">
      <c r="A30" s="66"/>
      <c r="B30" s="67"/>
      <c r="C30" s="67"/>
      <c r="D30" s="67"/>
      <c r="E30" s="70"/>
      <c r="F30" s="67"/>
      <c r="G30" s="15"/>
    </row>
    <row r="31" spans="1:7" ht="12.75">
      <c r="A31" s="66"/>
      <c r="B31" s="67"/>
      <c r="C31" s="67" t="s">
        <v>12</v>
      </c>
      <c r="D31" s="67" t="s">
        <v>86</v>
      </c>
      <c r="E31" s="71"/>
      <c r="F31" s="67"/>
      <c r="G31" s="15"/>
    </row>
    <row r="32" spans="1:7" ht="12.75">
      <c r="A32" s="12"/>
      <c r="B32" s="72"/>
      <c r="C32" s="50" t="s">
        <v>37</v>
      </c>
      <c r="D32" s="37" t="s">
        <v>87</v>
      </c>
      <c r="E32" s="73"/>
      <c r="F32" s="67"/>
      <c r="G32" s="15"/>
    </row>
    <row r="33" spans="1:7" ht="12.75">
      <c r="A33" s="12"/>
      <c r="B33" s="54"/>
      <c r="C33" s="55" t="s">
        <v>88</v>
      </c>
      <c r="D33" s="38" t="s">
        <v>89</v>
      </c>
      <c r="E33" s="166"/>
      <c r="F33" s="67"/>
      <c r="G33" s="15"/>
    </row>
    <row r="34" spans="1:7" ht="12.75">
      <c r="A34" s="12"/>
      <c r="B34" s="54"/>
      <c r="C34" s="55" t="s">
        <v>90</v>
      </c>
      <c r="D34" s="74" t="s">
        <v>91</v>
      </c>
      <c r="E34" s="166"/>
      <c r="F34" s="67"/>
      <c r="G34" s="15"/>
    </row>
    <row r="35" spans="1:7" ht="12.75">
      <c r="A35" s="12"/>
      <c r="B35" s="54"/>
      <c r="C35" s="55" t="s">
        <v>92</v>
      </c>
      <c r="D35" s="41" t="s">
        <v>93</v>
      </c>
      <c r="E35" s="166"/>
      <c r="F35" s="67"/>
      <c r="G35" s="15"/>
    </row>
    <row r="36" spans="1:7" ht="12.75">
      <c r="A36" s="12"/>
      <c r="B36" s="54"/>
      <c r="C36" s="55" t="s">
        <v>94</v>
      </c>
      <c r="D36" s="41" t="s">
        <v>95</v>
      </c>
      <c r="E36" s="166"/>
      <c r="F36" s="67"/>
      <c r="G36" s="15"/>
    </row>
    <row r="37" spans="1:7" ht="12.75">
      <c r="A37" s="12"/>
      <c r="B37" s="54"/>
      <c r="C37" s="55" t="s">
        <v>96</v>
      </c>
      <c r="D37" s="41" t="s">
        <v>97</v>
      </c>
      <c r="E37" s="166"/>
      <c r="F37" s="67"/>
      <c r="G37" s="15"/>
    </row>
    <row r="38" spans="1:7" ht="12.75">
      <c r="A38" s="12"/>
      <c r="B38" s="54"/>
      <c r="C38" s="55" t="s">
        <v>98</v>
      </c>
      <c r="D38" s="41" t="s">
        <v>47</v>
      </c>
      <c r="E38" s="166"/>
      <c r="F38" s="67"/>
      <c r="G38" s="15"/>
    </row>
    <row r="39" spans="1:7" ht="12.75">
      <c r="A39" s="66"/>
      <c r="B39" s="75"/>
      <c r="C39" s="67"/>
      <c r="D39" s="67" t="s">
        <v>99</v>
      </c>
      <c r="E39" s="76">
        <f>E33+E34+E35+E36+E37+E38</f>
        <v>0</v>
      </c>
      <c r="F39" s="67"/>
      <c r="G39" s="15"/>
    </row>
    <row r="40" spans="1:7" ht="12.75">
      <c r="A40" s="66"/>
      <c r="B40" s="75"/>
      <c r="C40" s="50" t="s">
        <v>38</v>
      </c>
      <c r="D40" s="37" t="s">
        <v>100</v>
      </c>
      <c r="E40" s="73"/>
      <c r="F40" s="67"/>
      <c r="G40" s="15"/>
    </row>
    <row r="41" spans="1:7" ht="12.75">
      <c r="A41" s="66"/>
      <c r="B41" s="75"/>
      <c r="C41" s="55" t="s">
        <v>101</v>
      </c>
      <c r="D41" s="38" t="s">
        <v>102</v>
      </c>
      <c r="E41" s="166"/>
      <c r="F41" s="67"/>
      <c r="G41" s="15"/>
    </row>
    <row r="42" spans="1:7" ht="25.5">
      <c r="A42" s="66"/>
      <c r="B42" s="75"/>
      <c r="C42" s="55" t="s">
        <v>103</v>
      </c>
      <c r="D42" s="77" t="s">
        <v>104</v>
      </c>
      <c r="E42" s="166"/>
      <c r="F42" s="67"/>
      <c r="G42" s="15"/>
    </row>
    <row r="43" spans="1:7" ht="12.75">
      <c r="A43" s="66"/>
      <c r="B43" s="75"/>
      <c r="C43" s="55" t="s">
        <v>105</v>
      </c>
      <c r="D43" s="41" t="s">
        <v>106</v>
      </c>
      <c r="E43" s="166"/>
      <c r="F43" s="67"/>
      <c r="G43" s="15"/>
    </row>
    <row r="44" spans="1:7" ht="13.5" thickBot="1">
      <c r="A44" s="66"/>
      <c r="B44" s="78"/>
      <c r="C44" s="79"/>
      <c r="D44" s="79" t="s">
        <v>107</v>
      </c>
      <c r="E44" s="76">
        <f>E41+E42+E43</f>
        <v>0</v>
      </c>
      <c r="F44" s="67"/>
      <c r="G44" s="15"/>
    </row>
    <row r="45" spans="1:7" ht="13.5" thickBot="1">
      <c r="A45" s="66"/>
      <c r="B45" s="67"/>
      <c r="C45" s="67"/>
      <c r="D45" s="67" t="s">
        <v>108</v>
      </c>
      <c r="E45" s="68">
        <f>E39+E44</f>
        <v>0</v>
      </c>
      <c r="F45" s="67"/>
      <c r="G45" s="15"/>
    </row>
    <row r="46" spans="1:7" ht="12.75">
      <c r="A46" s="66"/>
      <c r="B46" s="67"/>
      <c r="C46" s="67"/>
      <c r="D46" s="67"/>
      <c r="E46" s="70"/>
      <c r="F46" s="67"/>
      <c r="G46" s="15"/>
    </row>
    <row r="47" spans="1:7" ht="12.75">
      <c r="A47" s="66"/>
      <c r="B47" s="67"/>
      <c r="C47" s="67" t="s">
        <v>14</v>
      </c>
      <c r="D47" s="67" t="s">
        <v>109</v>
      </c>
      <c r="E47" s="71"/>
      <c r="F47" s="67"/>
      <c r="G47" s="15"/>
    </row>
    <row r="48" spans="1:7" ht="12.75">
      <c r="A48" s="12"/>
      <c r="B48" s="72"/>
      <c r="C48" s="50" t="s">
        <v>17</v>
      </c>
      <c r="D48" s="80" t="s">
        <v>110</v>
      </c>
      <c r="E48" s="81">
        <f>E29-E45</f>
        <v>0</v>
      </c>
      <c r="F48" s="67"/>
      <c r="G48" s="15"/>
    </row>
    <row r="49" spans="1:7" ht="12.75">
      <c r="A49" s="12"/>
      <c r="B49" s="54"/>
      <c r="C49" s="55" t="s">
        <v>18</v>
      </c>
      <c r="D49" s="40" t="s">
        <v>111</v>
      </c>
      <c r="E49" s="166"/>
      <c r="F49" s="67"/>
      <c r="G49" s="15"/>
    </row>
    <row r="50" spans="1:7" ht="12.75">
      <c r="A50" s="12"/>
      <c r="B50" s="54"/>
      <c r="C50" s="55" t="s">
        <v>42</v>
      </c>
      <c r="D50" s="40" t="s">
        <v>112</v>
      </c>
      <c r="E50" s="166"/>
      <c r="F50" s="67"/>
      <c r="G50" s="15"/>
    </row>
    <row r="51" spans="1:7" ht="12.75">
      <c r="A51" s="66"/>
      <c r="B51" s="75"/>
      <c r="C51" s="51" t="s">
        <v>43</v>
      </c>
      <c r="D51" s="82" t="s">
        <v>113</v>
      </c>
      <c r="E51" s="76">
        <f>E48-E49-E50</f>
        <v>0</v>
      </c>
      <c r="F51" s="67"/>
      <c r="G51" s="15"/>
    </row>
    <row r="52" spans="1:7" ht="13.5" thickBot="1">
      <c r="A52" s="12"/>
      <c r="B52" s="83"/>
      <c r="C52" s="55" t="s">
        <v>44</v>
      </c>
      <c r="D52" s="38" t="s">
        <v>114</v>
      </c>
      <c r="E52" s="166"/>
      <c r="F52" s="67"/>
      <c r="G52" s="15"/>
    </row>
    <row r="53" spans="1:7" ht="13.5" thickBot="1">
      <c r="A53" s="66"/>
      <c r="B53" s="67"/>
      <c r="C53" s="67"/>
      <c r="D53" s="67" t="s">
        <v>115</v>
      </c>
      <c r="E53" s="68">
        <f>E51-E52</f>
        <v>0</v>
      </c>
      <c r="F53" s="67"/>
      <c r="G53" s="15"/>
    </row>
    <row r="54" spans="1:7" ht="13.5" thickBot="1">
      <c r="A54" s="8"/>
      <c r="B54" s="9"/>
      <c r="C54" s="84"/>
      <c r="D54" s="9"/>
      <c r="E54" s="85"/>
      <c r="F54" s="9"/>
      <c r="G54" s="20"/>
    </row>
    <row r="55" spans="1:7" ht="12.75">
      <c r="A55" s="1"/>
      <c r="B55" s="2"/>
      <c r="C55" s="45"/>
      <c r="D55" s="2"/>
      <c r="E55" s="46"/>
      <c r="F55" s="2"/>
      <c r="G55" s="15"/>
    </row>
    <row r="56" spans="1:7" ht="12.75" hidden="1">
      <c r="A56" s="5"/>
      <c r="B56" s="243"/>
      <c r="C56" s="244"/>
      <c r="D56" s="243"/>
      <c r="E56" s="245"/>
      <c r="F56" s="7"/>
      <c r="G56" s="15"/>
    </row>
    <row r="57" spans="1:7" ht="12.75" hidden="1">
      <c r="A57" s="3"/>
      <c r="B57" s="246"/>
      <c r="C57" s="247"/>
      <c r="D57" s="246"/>
      <c r="E57" s="248"/>
      <c r="F57" s="4"/>
      <c r="G57" s="15"/>
    </row>
    <row r="58" spans="1:7" ht="12.75" hidden="1">
      <c r="A58" s="3"/>
      <c r="B58" s="249"/>
      <c r="C58" s="250"/>
      <c r="D58" s="249"/>
      <c r="E58" s="251"/>
      <c r="F58" s="4"/>
      <c r="G58" s="15"/>
    </row>
    <row r="59" spans="1:7" ht="12.75" hidden="1">
      <c r="A59" s="12"/>
      <c r="B59" s="243"/>
      <c r="C59" s="250"/>
      <c r="D59" s="245"/>
      <c r="E59" s="252"/>
      <c r="F59" s="14"/>
      <c r="G59" s="15"/>
    </row>
    <row r="60" spans="1:7" ht="12.75" hidden="1">
      <c r="A60" s="12"/>
      <c r="B60" s="243"/>
      <c r="C60" s="247"/>
      <c r="D60" s="253"/>
      <c r="E60" s="254"/>
      <c r="F60" s="14"/>
      <c r="G60" s="15"/>
    </row>
    <row r="61" spans="1:7" ht="12.75" hidden="1">
      <c r="A61" s="12"/>
      <c r="B61" s="255"/>
      <c r="C61" s="247"/>
      <c r="D61" s="256"/>
      <c r="E61" s="254"/>
      <c r="F61" s="14"/>
      <c r="G61" s="15"/>
    </row>
    <row r="62" spans="1:7" ht="12.75" hidden="1">
      <c r="A62" s="12"/>
      <c r="B62" s="255"/>
      <c r="C62" s="247"/>
      <c r="D62" s="256"/>
      <c r="E62" s="254"/>
      <c r="F62" s="14"/>
      <c r="G62" s="15"/>
    </row>
    <row r="63" spans="1:7" ht="12.75" hidden="1">
      <c r="A63" s="5"/>
      <c r="B63" s="243"/>
      <c r="C63" s="250"/>
      <c r="D63" s="243"/>
      <c r="E63" s="257"/>
      <c r="F63" s="7"/>
      <c r="G63" s="15"/>
    </row>
    <row r="64" spans="1:7" ht="12.75" hidden="1">
      <c r="A64" s="12"/>
      <c r="B64" s="255"/>
      <c r="C64" s="250"/>
      <c r="D64" s="245"/>
      <c r="E64" s="252"/>
      <c r="F64" s="14"/>
      <c r="G64" s="15"/>
    </row>
    <row r="65" spans="1:7" ht="12.75" hidden="1">
      <c r="A65" s="12"/>
      <c r="B65" s="255"/>
      <c r="C65" s="258"/>
      <c r="D65" s="259"/>
      <c r="E65" s="254"/>
      <c r="F65" s="14"/>
      <c r="G65" s="15"/>
    </row>
    <row r="66" spans="1:7" ht="12.75" hidden="1">
      <c r="A66" s="12"/>
      <c r="B66" s="255"/>
      <c r="C66" s="258"/>
      <c r="D66" s="259"/>
      <c r="E66" s="254"/>
      <c r="F66" s="14"/>
      <c r="G66" s="15"/>
    </row>
    <row r="67" spans="1:7" ht="12.75" hidden="1">
      <c r="A67" s="12"/>
      <c r="B67" s="255"/>
      <c r="C67" s="255"/>
      <c r="D67" s="255"/>
      <c r="E67" s="255"/>
      <c r="F67" s="14"/>
      <c r="G67" s="15"/>
    </row>
    <row r="68" ht="12.75" hidden="1"/>
  </sheetData>
  <sheetProtection password="DCA9" sheet="1" objects="1" scenarios="1"/>
  <mergeCells count="2">
    <mergeCell ref="F2:G2"/>
    <mergeCell ref="C2:E2"/>
  </mergeCells>
  <dataValidations count="1">
    <dataValidation type="whole" promptTitle="Income" prompt="Enter whole number between 0 and 9,999,999,999" sqref="E28 E11 E16:E17 E24:E25 E63:E64">
      <formula1>0</formula1>
      <formula2>9999999999</formula2>
    </dataValidation>
  </dataValidations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5"/>
  <sheetViews>
    <sheetView zoomScalePageLayoutView="0" workbookViewId="0" topLeftCell="A13">
      <selection activeCell="F20" sqref="F20"/>
    </sheetView>
  </sheetViews>
  <sheetFormatPr defaultColWidth="0" defaultRowHeight="12.75" zeroHeight="1"/>
  <cols>
    <col min="1" max="1" width="2.7109375" style="163" customWidth="1"/>
    <col min="2" max="2" width="23.00390625" style="163" bestFit="1" customWidth="1"/>
    <col min="3" max="3" width="27.57421875" style="163" customWidth="1"/>
    <col min="4" max="4" width="20.140625" style="163" customWidth="1"/>
    <col min="5" max="5" width="19.421875" style="163" customWidth="1"/>
    <col min="6" max="6" width="14.57421875" style="163" customWidth="1"/>
    <col min="7" max="7" width="15.7109375" style="163" customWidth="1"/>
    <col min="8" max="8" width="14.421875" style="163" customWidth="1"/>
    <col min="9" max="11" width="12.00390625" style="163" customWidth="1"/>
    <col min="12" max="12" width="15.28125" style="163" customWidth="1"/>
    <col min="13" max="13" width="2.28125" style="163" customWidth="1"/>
    <col min="14" max="14" width="4.28125" style="163" customWidth="1"/>
    <col min="15" max="16384" width="0" style="163" hidden="1" customWidth="1"/>
  </cols>
  <sheetData>
    <row r="1" ht="12.75"/>
    <row r="2" spans="1:13" ht="28.5" customHeight="1">
      <c r="A2" s="129"/>
      <c r="B2" s="264" t="s">
        <v>373</v>
      </c>
      <c r="C2" s="264"/>
      <c r="D2" s="130"/>
      <c r="E2" s="129"/>
      <c r="F2" s="129"/>
      <c r="G2" s="149" t="s">
        <v>372</v>
      </c>
      <c r="H2" s="129"/>
      <c r="I2" s="131"/>
      <c r="J2" s="131"/>
      <c r="K2" s="131"/>
      <c r="L2" s="129"/>
      <c r="M2" s="129"/>
    </row>
    <row r="3" spans="1:13" ht="12.75">
      <c r="A3" s="129"/>
      <c r="B3" s="132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40.5" customHeight="1">
      <c r="A4" s="133"/>
      <c r="B4" s="265" t="s">
        <v>381</v>
      </c>
      <c r="C4" s="265"/>
      <c r="D4" s="135"/>
      <c r="E4" s="135"/>
      <c r="F4" s="135"/>
      <c r="G4" s="135"/>
      <c r="H4" s="135"/>
      <c r="I4" s="135"/>
      <c r="J4" s="135"/>
      <c r="K4" s="135"/>
      <c r="L4" s="135"/>
      <c r="M4" s="135"/>
    </row>
    <row r="5" spans="1:13" ht="5.25" customHeight="1">
      <c r="A5" s="133"/>
      <c r="B5" s="152"/>
      <c r="C5" s="152"/>
      <c r="D5" s="135"/>
      <c r="E5" s="135"/>
      <c r="F5" s="135"/>
      <c r="G5" s="135"/>
      <c r="H5" s="135"/>
      <c r="I5" s="135"/>
      <c r="J5" s="135"/>
      <c r="K5" s="135"/>
      <c r="L5" s="135"/>
      <c r="M5" s="135"/>
    </row>
    <row r="6" spans="1:13" ht="10.5" customHeight="1">
      <c r="A6" s="133"/>
      <c r="B6" s="134"/>
      <c r="C6" s="134"/>
      <c r="D6" s="135"/>
      <c r="E6" s="135"/>
      <c r="F6" s="135"/>
      <c r="G6" s="135"/>
      <c r="H6" s="135"/>
      <c r="I6" s="135"/>
      <c r="J6" s="135"/>
      <c r="K6" s="135"/>
      <c r="L6" s="135"/>
      <c r="M6" s="135"/>
    </row>
    <row r="7" spans="1:13" ht="80.25" customHeight="1">
      <c r="A7" s="136"/>
      <c r="B7" s="137" t="s">
        <v>296</v>
      </c>
      <c r="C7" s="137" t="s">
        <v>297</v>
      </c>
      <c r="D7" s="137" t="s">
        <v>298</v>
      </c>
      <c r="E7" s="138" t="s">
        <v>299</v>
      </c>
      <c r="F7" s="138" t="s">
        <v>387</v>
      </c>
      <c r="G7" s="138" t="s">
        <v>300</v>
      </c>
      <c r="H7" s="138" t="s">
        <v>370</v>
      </c>
      <c r="I7" s="138" t="s">
        <v>301</v>
      </c>
      <c r="J7" s="138" t="s">
        <v>302</v>
      </c>
      <c r="K7" s="138" t="s">
        <v>303</v>
      </c>
      <c r="L7" s="138" t="s">
        <v>389</v>
      </c>
      <c r="M7" s="139"/>
    </row>
    <row r="8" spans="1:13" ht="12.75">
      <c r="A8" s="140">
        <v>1</v>
      </c>
      <c r="B8" s="164"/>
      <c r="C8" s="164"/>
      <c r="D8" s="166"/>
      <c r="E8" s="166"/>
      <c r="F8" s="239"/>
      <c r="G8" s="164"/>
      <c r="H8" s="164"/>
      <c r="I8" s="166"/>
      <c r="J8" s="166"/>
      <c r="K8" s="164"/>
      <c r="L8" s="165"/>
      <c r="M8" s="139"/>
    </row>
    <row r="9" spans="1:13" ht="12.75">
      <c r="A9" s="140">
        <v>2</v>
      </c>
      <c r="B9" s="164"/>
      <c r="C9" s="164"/>
      <c r="D9" s="166"/>
      <c r="E9" s="166"/>
      <c r="F9" s="239"/>
      <c r="G9" s="164"/>
      <c r="H9" s="164"/>
      <c r="I9" s="166"/>
      <c r="J9" s="166"/>
      <c r="K9" s="164"/>
      <c r="L9" s="165"/>
      <c r="M9" s="139"/>
    </row>
    <row r="10" spans="1:13" ht="12.75">
      <c r="A10" s="140">
        <v>3</v>
      </c>
      <c r="B10" s="164"/>
      <c r="C10" s="164"/>
      <c r="D10" s="166"/>
      <c r="E10" s="166"/>
      <c r="F10" s="239"/>
      <c r="G10" s="164"/>
      <c r="H10" s="164"/>
      <c r="I10" s="166"/>
      <c r="J10" s="166"/>
      <c r="K10" s="164"/>
      <c r="L10" s="165"/>
      <c r="M10" s="139"/>
    </row>
    <row r="11" spans="1:13" ht="12.75">
      <c r="A11" s="140">
        <v>4</v>
      </c>
      <c r="B11" s="164"/>
      <c r="C11" s="164"/>
      <c r="D11" s="166"/>
      <c r="E11" s="166"/>
      <c r="F11" s="239"/>
      <c r="G11" s="164"/>
      <c r="H11" s="164"/>
      <c r="I11" s="166"/>
      <c r="J11" s="166"/>
      <c r="K11" s="164"/>
      <c r="L11" s="165"/>
      <c r="M11" s="139"/>
    </row>
    <row r="12" spans="1:13" ht="12.75">
      <c r="A12" s="140">
        <v>5</v>
      </c>
      <c r="B12" s="164"/>
      <c r="C12" s="164"/>
      <c r="D12" s="166"/>
      <c r="E12" s="166"/>
      <c r="F12" s="239"/>
      <c r="G12" s="164"/>
      <c r="H12" s="164"/>
      <c r="I12" s="166"/>
      <c r="J12" s="166"/>
      <c r="K12" s="164"/>
      <c r="L12" s="165"/>
      <c r="M12" s="139"/>
    </row>
    <row r="13" spans="1:13" ht="12.75">
      <c r="A13" s="140">
        <v>6</v>
      </c>
      <c r="B13" s="164"/>
      <c r="C13" s="164"/>
      <c r="D13" s="166"/>
      <c r="E13" s="166"/>
      <c r="F13" s="239"/>
      <c r="G13" s="164"/>
      <c r="H13" s="164"/>
      <c r="I13" s="166"/>
      <c r="J13" s="166"/>
      <c r="K13" s="164"/>
      <c r="L13" s="165"/>
      <c r="M13" s="139"/>
    </row>
    <row r="14" spans="1:13" ht="12.75">
      <c r="A14" s="140">
        <v>7</v>
      </c>
      <c r="B14" s="164"/>
      <c r="C14" s="164"/>
      <c r="D14" s="166"/>
      <c r="E14" s="166"/>
      <c r="F14" s="239"/>
      <c r="G14" s="164"/>
      <c r="H14" s="164"/>
      <c r="I14" s="166"/>
      <c r="J14" s="166"/>
      <c r="K14" s="164"/>
      <c r="L14" s="165"/>
      <c r="M14" s="139"/>
    </row>
    <row r="15" spans="1:13" ht="12.75">
      <c r="A15" s="140">
        <v>8</v>
      </c>
      <c r="B15" s="164"/>
      <c r="C15" s="164"/>
      <c r="D15" s="166"/>
      <c r="E15" s="166"/>
      <c r="F15" s="239"/>
      <c r="G15" s="164"/>
      <c r="H15" s="164"/>
      <c r="I15" s="166"/>
      <c r="J15" s="166"/>
      <c r="K15" s="164"/>
      <c r="L15" s="165"/>
      <c r="M15" s="139"/>
    </row>
    <row r="16" spans="1:13" ht="12.75">
      <c r="A16" s="140">
        <v>9</v>
      </c>
      <c r="B16" s="164"/>
      <c r="C16" s="164"/>
      <c r="D16" s="166"/>
      <c r="E16" s="166"/>
      <c r="F16" s="239"/>
      <c r="G16" s="164"/>
      <c r="H16" s="164"/>
      <c r="I16" s="166"/>
      <c r="J16" s="166"/>
      <c r="K16" s="164"/>
      <c r="L16" s="165"/>
      <c r="M16" s="139"/>
    </row>
    <row r="17" spans="1:13" ht="12.75">
      <c r="A17" s="140">
        <v>10</v>
      </c>
      <c r="B17" s="164"/>
      <c r="C17" s="164"/>
      <c r="D17" s="166"/>
      <c r="E17" s="166"/>
      <c r="F17" s="239"/>
      <c r="G17" s="164"/>
      <c r="H17" s="164"/>
      <c r="I17" s="166"/>
      <c r="J17" s="166"/>
      <c r="K17" s="164"/>
      <c r="L17" s="165"/>
      <c r="M17" s="139"/>
    </row>
    <row r="18" spans="1:13" ht="12.75">
      <c r="A18" s="143"/>
      <c r="B18" s="144" t="s">
        <v>304</v>
      </c>
      <c r="C18" s="128"/>
      <c r="D18" s="219">
        <f>SUM(D8:D17)</f>
        <v>0</v>
      </c>
      <c r="E18" s="220">
        <f>SUM(E8:E17)</f>
        <v>0</v>
      </c>
      <c r="F18" s="145"/>
      <c r="G18" s="145"/>
      <c r="H18" s="147"/>
      <c r="I18" s="219">
        <f>SUM(I8:I17)</f>
        <v>0</v>
      </c>
      <c r="J18" s="145"/>
      <c r="K18" s="145"/>
      <c r="L18" s="145"/>
      <c r="M18" s="135"/>
    </row>
    <row r="19" spans="1:13" ht="17.25" customHeight="1">
      <c r="A19" s="129"/>
      <c r="B19" s="129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</row>
    <row r="20" spans="1:13" ht="41.25" customHeight="1">
      <c r="A20" s="129"/>
      <c r="B20" s="265" t="s">
        <v>382</v>
      </c>
      <c r="C20" s="265"/>
      <c r="D20" s="135"/>
      <c r="E20" s="135"/>
      <c r="F20" s="135"/>
      <c r="G20" s="135"/>
      <c r="H20" s="135"/>
      <c r="I20" s="135"/>
      <c r="J20" s="135"/>
      <c r="K20" s="135"/>
      <c r="L20" s="135"/>
      <c r="M20" s="135"/>
    </row>
    <row r="21" spans="1:13" ht="10.5" customHeight="1">
      <c r="A21" s="129"/>
      <c r="B21" s="152"/>
      <c r="C21" s="152"/>
      <c r="D21" s="135"/>
      <c r="E21" s="135"/>
      <c r="F21" s="135"/>
      <c r="G21" s="135"/>
      <c r="H21" s="135"/>
      <c r="I21" s="135"/>
      <c r="J21" s="135"/>
      <c r="K21" s="135"/>
      <c r="L21" s="135"/>
      <c r="M21" s="135"/>
    </row>
    <row r="22" spans="1:13" ht="11.25" customHeight="1">
      <c r="A22" s="129"/>
      <c r="B22" s="134"/>
      <c r="C22" s="134"/>
      <c r="D22" s="135"/>
      <c r="E22" s="135"/>
      <c r="F22" s="135"/>
      <c r="G22" s="135"/>
      <c r="H22" s="135"/>
      <c r="I22" s="135"/>
      <c r="J22" s="135"/>
      <c r="K22" s="135"/>
      <c r="L22" s="135"/>
      <c r="M22" s="135"/>
    </row>
    <row r="23" spans="1:13" ht="54" customHeight="1">
      <c r="A23" s="143"/>
      <c r="B23" s="137" t="s">
        <v>305</v>
      </c>
      <c r="C23" s="137" t="s">
        <v>371</v>
      </c>
      <c r="D23" s="137" t="s">
        <v>388</v>
      </c>
      <c r="E23" s="137" t="s">
        <v>306</v>
      </c>
      <c r="F23" s="137" t="s">
        <v>307</v>
      </c>
      <c r="G23" s="139"/>
      <c r="H23" s="139"/>
      <c r="I23" s="139"/>
      <c r="J23" s="139"/>
      <c r="K23" s="139"/>
      <c r="L23" s="139"/>
      <c r="M23" s="139"/>
    </row>
    <row r="24" spans="1:13" ht="12.75">
      <c r="A24" s="141">
        <v>1</v>
      </c>
      <c r="B24" s="164"/>
      <c r="C24" s="164"/>
      <c r="D24" s="242"/>
      <c r="E24" s="166"/>
      <c r="F24" s="166"/>
      <c r="G24" s="135"/>
      <c r="H24" s="135"/>
      <c r="I24" s="135"/>
      <c r="J24" s="135"/>
      <c r="K24" s="135"/>
      <c r="L24" s="135"/>
      <c r="M24" s="135"/>
    </row>
    <row r="25" spans="1:13" ht="12.75">
      <c r="A25" s="142">
        <v>2</v>
      </c>
      <c r="B25" s="164"/>
      <c r="C25" s="164"/>
      <c r="D25" s="242"/>
      <c r="E25" s="166"/>
      <c r="F25" s="166"/>
      <c r="G25" s="135"/>
      <c r="H25" s="135"/>
      <c r="I25" s="135"/>
      <c r="J25" s="135"/>
      <c r="K25" s="135"/>
      <c r="L25" s="135"/>
      <c r="M25" s="135"/>
    </row>
    <row r="26" spans="1:13" ht="12.75">
      <c r="A26" s="142">
        <v>3</v>
      </c>
      <c r="B26" s="164"/>
      <c r="C26" s="164"/>
      <c r="D26" s="242"/>
      <c r="E26" s="166"/>
      <c r="F26" s="166"/>
      <c r="G26" s="135"/>
      <c r="H26" s="135"/>
      <c r="I26" s="135"/>
      <c r="J26" s="135"/>
      <c r="K26" s="135"/>
      <c r="L26" s="135"/>
      <c r="M26" s="135"/>
    </row>
    <row r="27" spans="1:13" ht="12.75">
      <c r="A27" s="142">
        <v>4</v>
      </c>
      <c r="B27" s="164"/>
      <c r="C27" s="164"/>
      <c r="D27" s="242"/>
      <c r="E27" s="166"/>
      <c r="F27" s="166"/>
      <c r="G27" s="135"/>
      <c r="H27" s="135"/>
      <c r="I27" s="135"/>
      <c r="J27" s="135"/>
      <c r="K27" s="135"/>
      <c r="L27" s="135"/>
      <c r="M27" s="135"/>
    </row>
    <row r="28" spans="1:13" ht="12.75">
      <c r="A28" s="142">
        <v>5</v>
      </c>
      <c r="B28" s="164"/>
      <c r="C28" s="164"/>
      <c r="D28" s="242"/>
      <c r="E28" s="166"/>
      <c r="F28" s="166"/>
      <c r="G28" s="135"/>
      <c r="H28" s="135"/>
      <c r="I28" s="135"/>
      <c r="J28" s="135"/>
      <c r="K28" s="135"/>
      <c r="L28" s="135"/>
      <c r="M28" s="135"/>
    </row>
    <row r="29" spans="1:13" ht="12.75">
      <c r="A29" s="142">
        <v>6</v>
      </c>
      <c r="B29" s="164"/>
      <c r="C29" s="164"/>
      <c r="D29" s="242"/>
      <c r="E29" s="166"/>
      <c r="F29" s="166"/>
      <c r="G29" s="135"/>
      <c r="H29" s="135"/>
      <c r="I29" s="135"/>
      <c r="J29" s="135"/>
      <c r="K29" s="135"/>
      <c r="L29" s="135"/>
      <c r="M29" s="135"/>
    </row>
    <row r="30" spans="1:13" ht="12.75">
      <c r="A30" s="142">
        <v>7</v>
      </c>
      <c r="B30" s="164"/>
      <c r="C30" s="164"/>
      <c r="D30" s="242"/>
      <c r="E30" s="166"/>
      <c r="F30" s="166"/>
      <c r="G30" s="135"/>
      <c r="H30" s="135"/>
      <c r="I30" s="135"/>
      <c r="J30" s="135"/>
      <c r="K30" s="135"/>
      <c r="L30" s="135"/>
      <c r="M30" s="135"/>
    </row>
    <row r="31" spans="1:13" ht="12.75">
      <c r="A31" s="142">
        <v>8</v>
      </c>
      <c r="B31" s="164"/>
      <c r="C31" s="164"/>
      <c r="D31" s="242"/>
      <c r="E31" s="166"/>
      <c r="F31" s="166"/>
      <c r="G31" s="135"/>
      <c r="H31" s="135"/>
      <c r="I31" s="135"/>
      <c r="J31" s="135"/>
      <c r="K31" s="135"/>
      <c r="L31" s="135"/>
      <c r="M31" s="135"/>
    </row>
    <row r="32" spans="1:13" ht="12.75">
      <c r="A32" s="142">
        <v>9</v>
      </c>
      <c r="B32" s="164"/>
      <c r="C32" s="164"/>
      <c r="D32" s="242"/>
      <c r="E32" s="166"/>
      <c r="F32" s="166"/>
      <c r="G32" s="135"/>
      <c r="H32" s="135"/>
      <c r="I32" s="135"/>
      <c r="J32" s="135"/>
      <c r="K32" s="135"/>
      <c r="L32" s="135"/>
      <c r="M32" s="135"/>
    </row>
    <row r="33" spans="1:13" ht="12.75">
      <c r="A33" s="142">
        <v>10</v>
      </c>
      <c r="B33" s="164"/>
      <c r="C33" s="164"/>
      <c r="D33" s="242"/>
      <c r="E33" s="166"/>
      <c r="F33" s="166"/>
      <c r="G33" s="135"/>
      <c r="H33" s="135"/>
      <c r="I33" s="135"/>
      <c r="J33" s="135"/>
      <c r="K33" s="135"/>
      <c r="L33" s="135"/>
      <c r="M33" s="135"/>
    </row>
    <row r="34" spans="1:13" ht="12.75">
      <c r="A34" s="129"/>
      <c r="B34" s="129"/>
      <c r="C34" s="146"/>
      <c r="D34" s="148" t="s">
        <v>16</v>
      </c>
      <c r="E34" s="219">
        <f>SUM(E24:E33)</f>
        <v>0</v>
      </c>
      <c r="F34" s="219">
        <f>SUM(F24:F33)</f>
        <v>0</v>
      </c>
      <c r="G34" s="135"/>
      <c r="H34" s="135"/>
      <c r="I34" s="135"/>
      <c r="J34" s="135"/>
      <c r="K34" s="135"/>
      <c r="L34" s="135"/>
      <c r="M34" s="135"/>
    </row>
    <row r="35" spans="1:13" ht="17.25" customHeight="1">
      <c r="A35" s="129"/>
      <c r="B35" s="129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</row>
    <row r="36" ht="12.75"/>
  </sheetData>
  <sheetProtection password="DCA9" sheet="1" objects="1" scenarios="1"/>
  <mergeCells count="3">
    <mergeCell ref="B2:C2"/>
    <mergeCell ref="B4:C4"/>
    <mergeCell ref="B20:C20"/>
  </mergeCells>
  <printOptions/>
  <pageMargins left="0.75" right="0.75" top="1" bottom="1" header="0.5" footer="0.5"/>
  <pageSetup fitToHeight="2" fitToWidth="1"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13">
      <selection activeCell="F35" sqref="F35:G35"/>
    </sheetView>
  </sheetViews>
  <sheetFormatPr defaultColWidth="0" defaultRowHeight="12.75" zeroHeight="1"/>
  <cols>
    <col min="1" max="1" width="2.7109375" style="0" customWidth="1"/>
    <col min="2" max="2" width="2.57421875" style="0" customWidth="1"/>
    <col min="3" max="3" width="9.140625" style="0" customWidth="1"/>
    <col min="4" max="4" width="66.140625" style="0" bestFit="1" customWidth="1"/>
    <col min="5" max="5" width="3.57421875" style="0" customWidth="1"/>
    <col min="6" max="6" width="14.00390625" style="0" customWidth="1"/>
    <col min="7" max="7" width="13.28125" style="0" customWidth="1"/>
    <col min="8" max="8" width="10.8515625" style="0" customWidth="1"/>
    <col min="9" max="9" width="8.57421875" style="0" customWidth="1"/>
    <col min="10" max="16384" width="0" style="0" hidden="1" customWidth="1"/>
  </cols>
  <sheetData>
    <row r="1" spans="1:9" ht="12.75">
      <c r="A1" s="22"/>
      <c r="B1" s="23"/>
      <c r="C1" s="23"/>
      <c r="D1" s="24"/>
      <c r="E1" s="23"/>
      <c r="F1" s="25"/>
      <c r="G1" s="27"/>
      <c r="H1" s="21"/>
      <c r="I1" s="15"/>
    </row>
    <row r="2" spans="1:9" ht="15.75">
      <c r="A2" s="26"/>
      <c r="B2" s="27"/>
      <c r="C2" s="263" t="s">
        <v>273</v>
      </c>
      <c r="D2" s="263"/>
      <c r="E2" s="266" t="s">
        <v>272</v>
      </c>
      <c r="F2" s="266"/>
      <c r="G2" s="27"/>
      <c r="H2" s="21"/>
      <c r="I2" s="15"/>
    </row>
    <row r="3" spans="1:10" ht="12.75">
      <c r="A3" s="27"/>
      <c r="B3" s="27"/>
      <c r="C3" s="27"/>
      <c r="D3" s="13"/>
      <c r="E3" s="159"/>
      <c r="F3" s="27"/>
      <c r="G3" s="27"/>
      <c r="H3" s="14"/>
      <c r="I3" s="15"/>
      <c r="J3" s="157"/>
    </row>
    <row r="4" spans="1:9" ht="37.5" customHeight="1">
      <c r="A4" s="31"/>
      <c r="B4" s="32"/>
      <c r="C4" s="35"/>
      <c r="D4" s="35"/>
      <c r="E4" s="33"/>
      <c r="F4" s="16" t="s">
        <v>274</v>
      </c>
      <c r="G4" s="16" t="s">
        <v>275</v>
      </c>
      <c r="H4" s="16" t="s">
        <v>276</v>
      </c>
      <c r="I4" s="15"/>
    </row>
    <row r="5" spans="1:9" ht="12.75">
      <c r="A5" s="26"/>
      <c r="B5" s="36"/>
      <c r="C5" s="51" t="s">
        <v>11</v>
      </c>
      <c r="D5" s="51" t="s">
        <v>277</v>
      </c>
      <c r="E5" s="111"/>
      <c r="F5" s="112"/>
      <c r="G5" s="112"/>
      <c r="H5" s="112"/>
      <c r="I5" s="15"/>
    </row>
    <row r="6" spans="1:9" ht="12.75">
      <c r="A6" s="6"/>
      <c r="B6" s="113"/>
      <c r="C6" s="86" t="s">
        <v>3</v>
      </c>
      <c r="D6" s="160" t="s">
        <v>278</v>
      </c>
      <c r="E6" s="114"/>
      <c r="F6" s="221"/>
      <c r="G6" s="222"/>
      <c r="H6" s="222"/>
      <c r="I6" s="15"/>
    </row>
    <row r="7" spans="1:9" ht="12.75">
      <c r="A7" s="6"/>
      <c r="B7" s="113"/>
      <c r="C7" s="86" t="s">
        <v>4</v>
      </c>
      <c r="D7" s="160" t="s">
        <v>279</v>
      </c>
      <c r="E7" s="114"/>
      <c r="F7" s="221"/>
      <c r="G7" s="222"/>
      <c r="H7" s="222"/>
      <c r="I7" s="15"/>
    </row>
    <row r="8" spans="1:9" ht="12.75">
      <c r="A8" s="6"/>
      <c r="B8" s="113"/>
      <c r="C8" s="86" t="s">
        <v>5</v>
      </c>
      <c r="D8" s="160" t="s">
        <v>280</v>
      </c>
      <c r="E8" s="114"/>
      <c r="F8" s="221"/>
      <c r="G8" s="222"/>
      <c r="H8" s="222"/>
      <c r="I8" s="15"/>
    </row>
    <row r="9" spans="1:9" ht="26.25" thickBot="1">
      <c r="A9" s="6"/>
      <c r="B9" s="115"/>
      <c r="C9" s="86" t="s">
        <v>6</v>
      </c>
      <c r="D9" s="161" t="s">
        <v>281</v>
      </c>
      <c r="E9" s="114"/>
      <c r="F9" s="221"/>
      <c r="G9" s="222"/>
      <c r="H9" s="222"/>
      <c r="I9" s="15"/>
    </row>
    <row r="10" spans="1:9" ht="13.5" thickBot="1">
      <c r="A10" s="26"/>
      <c r="B10" s="27"/>
      <c r="C10" s="13"/>
      <c r="D10" s="13" t="s">
        <v>282</v>
      </c>
      <c r="E10" s="27"/>
      <c r="F10" s="117"/>
      <c r="G10" s="116">
        <f>G6+G7+G8+G9</f>
        <v>0</v>
      </c>
      <c r="H10" s="116">
        <f>H6+H7+H8+H9</f>
        <v>0</v>
      </c>
      <c r="I10" s="15"/>
    </row>
    <row r="11" spans="1:9" ht="12.75">
      <c r="A11" s="26"/>
      <c r="B11" s="27"/>
      <c r="C11" s="13"/>
      <c r="D11" s="13"/>
      <c r="E11" s="27"/>
      <c r="F11" s="117"/>
      <c r="G11" s="117"/>
      <c r="H11" s="117"/>
      <c r="I11" s="15"/>
    </row>
    <row r="12" spans="1:9" ht="12.75">
      <c r="A12" s="26"/>
      <c r="B12" s="36"/>
      <c r="C12" s="51" t="s">
        <v>12</v>
      </c>
      <c r="D12" s="51" t="s">
        <v>283</v>
      </c>
      <c r="E12" s="111"/>
      <c r="F12" s="112"/>
      <c r="G12" s="112"/>
      <c r="H12" s="112"/>
      <c r="I12" s="15"/>
    </row>
    <row r="13" spans="1:9" ht="12.75">
      <c r="A13" s="6"/>
      <c r="B13" s="113"/>
      <c r="C13" s="86" t="s">
        <v>37</v>
      </c>
      <c r="D13" s="160" t="s">
        <v>278</v>
      </c>
      <c r="E13" s="114"/>
      <c r="F13" s="221"/>
      <c r="G13" s="222"/>
      <c r="H13" s="222"/>
      <c r="I13" s="15"/>
    </row>
    <row r="14" spans="1:9" ht="12.75">
      <c r="A14" s="6"/>
      <c r="B14" s="113"/>
      <c r="C14" s="86" t="s">
        <v>38</v>
      </c>
      <c r="D14" s="160" t="s">
        <v>279</v>
      </c>
      <c r="E14" s="114"/>
      <c r="F14" s="221"/>
      <c r="G14" s="222"/>
      <c r="H14" s="222"/>
      <c r="I14" s="15"/>
    </row>
    <row r="15" spans="1:9" ht="12.75">
      <c r="A15" s="6"/>
      <c r="B15" s="113"/>
      <c r="C15" s="86" t="s">
        <v>39</v>
      </c>
      <c r="D15" s="160" t="s">
        <v>280</v>
      </c>
      <c r="E15" s="114"/>
      <c r="F15" s="221"/>
      <c r="G15" s="222"/>
      <c r="H15" s="222"/>
      <c r="I15" s="15"/>
    </row>
    <row r="16" spans="1:9" ht="26.25" thickBot="1">
      <c r="A16" s="6"/>
      <c r="B16" s="115"/>
      <c r="C16" s="86" t="s">
        <v>40</v>
      </c>
      <c r="D16" s="161" t="s">
        <v>281</v>
      </c>
      <c r="E16" s="114"/>
      <c r="F16" s="221"/>
      <c r="G16" s="222"/>
      <c r="H16" s="222"/>
      <c r="I16" s="15"/>
    </row>
    <row r="17" spans="1:9" ht="13.5" thickBot="1">
      <c r="A17" s="26"/>
      <c r="B17" s="27"/>
      <c r="C17" s="13"/>
      <c r="D17" s="13" t="s">
        <v>282</v>
      </c>
      <c r="E17" s="27"/>
      <c r="F17" s="117"/>
      <c r="G17" s="116">
        <f>G13+G14+G15+G16</f>
        <v>0</v>
      </c>
      <c r="H17" s="116">
        <f>H13+H14+H15+H16</f>
        <v>0</v>
      </c>
      <c r="I17" s="15"/>
    </row>
    <row r="18" spans="1:9" ht="12.75">
      <c r="A18" s="26"/>
      <c r="B18" s="27"/>
      <c r="C18" s="13"/>
      <c r="D18" s="13"/>
      <c r="E18" s="27"/>
      <c r="F18" s="117"/>
      <c r="G18" s="117"/>
      <c r="H18" s="117"/>
      <c r="I18" s="15"/>
    </row>
    <row r="19" spans="1:9" ht="25.5">
      <c r="A19" s="26"/>
      <c r="B19" s="27"/>
      <c r="C19" s="13"/>
      <c r="D19" s="13"/>
      <c r="E19" s="27"/>
      <c r="F19" s="90" t="s">
        <v>118</v>
      </c>
      <c r="G19" s="106" t="s">
        <v>119</v>
      </c>
      <c r="H19" s="122"/>
      <c r="I19" s="15"/>
    </row>
    <row r="20" spans="1:9" ht="12.75">
      <c r="A20" s="26"/>
      <c r="B20" s="36"/>
      <c r="C20" s="51" t="s">
        <v>14</v>
      </c>
      <c r="D20" s="51" t="s">
        <v>284</v>
      </c>
      <c r="E20" s="111"/>
      <c r="F20" s="112"/>
      <c r="G20" s="112"/>
      <c r="H20" s="122"/>
      <c r="I20" s="15"/>
    </row>
    <row r="21" spans="1:9" ht="12.75">
      <c r="A21" s="6"/>
      <c r="B21" s="113"/>
      <c r="C21" s="86" t="s">
        <v>17</v>
      </c>
      <c r="D21" s="160" t="s">
        <v>285</v>
      </c>
      <c r="E21" s="114"/>
      <c r="F21" s="222"/>
      <c r="G21" s="222"/>
      <c r="H21" s="123"/>
      <c r="I21" s="15"/>
    </row>
    <row r="22" spans="1:9" ht="12.75">
      <c r="A22" s="6"/>
      <c r="B22" s="115"/>
      <c r="C22" s="86" t="s">
        <v>18</v>
      </c>
      <c r="D22" s="39" t="s">
        <v>286</v>
      </c>
      <c r="E22" s="114"/>
      <c r="F22" s="222"/>
      <c r="G22" s="222"/>
      <c r="H22" s="123"/>
      <c r="I22" s="15"/>
    </row>
    <row r="23" spans="1:9" ht="12.75">
      <c r="A23" s="26"/>
      <c r="B23" s="27"/>
      <c r="C23" s="27"/>
      <c r="D23" s="13"/>
      <c r="E23" s="27"/>
      <c r="F23" s="117"/>
      <c r="G23" s="117"/>
      <c r="H23" s="117"/>
      <c r="I23" s="15"/>
    </row>
    <row r="24" spans="1:9" ht="12.75">
      <c r="A24" s="26"/>
      <c r="B24" s="119"/>
      <c r="C24" s="37" t="s">
        <v>15</v>
      </c>
      <c r="D24" s="37" t="s">
        <v>287</v>
      </c>
      <c r="E24" s="120"/>
      <c r="F24" s="222"/>
      <c r="G24" s="222"/>
      <c r="H24" s="117"/>
      <c r="I24" s="15"/>
    </row>
    <row r="25" spans="1:9" ht="12.75">
      <c r="A25" s="26"/>
      <c r="B25" s="27"/>
      <c r="C25" s="27"/>
      <c r="D25" s="13"/>
      <c r="E25" s="27"/>
      <c r="F25" s="117"/>
      <c r="G25" s="117"/>
      <c r="H25" s="117"/>
      <c r="I25" s="15"/>
    </row>
    <row r="26" spans="1:9" ht="12.75">
      <c r="A26" s="27"/>
      <c r="B26" s="119"/>
      <c r="C26" s="37" t="s">
        <v>19</v>
      </c>
      <c r="D26" s="37" t="s">
        <v>288</v>
      </c>
      <c r="E26" s="120"/>
      <c r="F26" s="222"/>
      <c r="G26" s="222"/>
      <c r="H26" s="117"/>
      <c r="I26" s="15"/>
    </row>
    <row r="27" spans="1:9" ht="12.75">
      <c r="A27" s="27"/>
      <c r="B27" s="48"/>
      <c r="C27" s="13"/>
      <c r="D27" s="13"/>
      <c r="E27" s="118"/>
      <c r="F27" s="117"/>
      <c r="G27" s="117"/>
      <c r="H27" s="117"/>
      <c r="I27" s="15"/>
    </row>
    <row r="28" spans="1:9" ht="12.75">
      <c r="A28" s="27"/>
      <c r="B28" s="27"/>
      <c r="C28" s="27"/>
      <c r="D28" s="13"/>
      <c r="E28" s="27"/>
      <c r="F28" s="90" t="s">
        <v>289</v>
      </c>
      <c r="G28" s="90" t="s">
        <v>290</v>
      </c>
      <c r="H28" s="117"/>
      <c r="I28" s="15"/>
    </row>
    <row r="29" spans="1:9" ht="12.75">
      <c r="A29" s="27"/>
      <c r="B29" s="119"/>
      <c r="C29" s="37" t="s">
        <v>123</v>
      </c>
      <c r="D29" s="37" t="s">
        <v>291</v>
      </c>
      <c r="E29" s="120"/>
      <c r="F29" s="222"/>
      <c r="G29" s="222"/>
      <c r="H29" s="117"/>
      <c r="I29" s="15"/>
    </row>
    <row r="30" spans="1:9" ht="12.75">
      <c r="A30" s="27"/>
      <c r="B30" s="48"/>
      <c r="C30" s="13"/>
      <c r="D30" s="13"/>
      <c r="E30" s="118"/>
      <c r="F30" s="117"/>
      <c r="G30" s="117"/>
      <c r="H30" s="117"/>
      <c r="I30" s="15"/>
    </row>
    <row r="31" spans="1:9" ht="25.5">
      <c r="A31" s="27"/>
      <c r="B31" s="27"/>
      <c r="C31" s="27"/>
      <c r="D31" s="13"/>
      <c r="E31" s="27"/>
      <c r="F31" s="124" t="s">
        <v>292</v>
      </c>
      <c r="G31" s="90" t="s">
        <v>293</v>
      </c>
      <c r="H31" s="117"/>
      <c r="I31" s="15"/>
    </row>
    <row r="32" spans="1:9" ht="12.75">
      <c r="A32" s="27"/>
      <c r="B32" s="119"/>
      <c r="C32" s="37" t="s">
        <v>171</v>
      </c>
      <c r="D32" s="37" t="s">
        <v>294</v>
      </c>
      <c r="E32" s="120"/>
      <c r="F32" s="222"/>
      <c r="G32" s="222"/>
      <c r="H32" s="117"/>
      <c r="I32" s="15"/>
    </row>
    <row r="33" spans="1:9" ht="12.75">
      <c r="A33" s="27"/>
      <c r="B33" s="48"/>
      <c r="C33" s="13"/>
      <c r="D33" s="13"/>
      <c r="E33" s="118"/>
      <c r="F33" s="21"/>
      <c r="G33" s="117"/>
      <c r="H33" s="117"/>
      <c r="I33" s="15"/>
    </row>
    <row r="34" spans="1:9" ht="25.5">
      <c r="A34" s="27"/>
      <c r="B34" s="27"/>
      <c r="C34" s="27"/>
      <c r="D34" s="13"/>
      <c r="E34" s="27"/>
      <c r="F34" s="90" t="s">
        <v>118</v>
      </c>
      <c r="G34" s="90" t="s">
        <v>119</v>
      </c>
      <c r="H34" s="117"/>
      <c r="I34" s="15"/>
    </row>
    <row r="35" spans="1:9" ht="12.75">
      <c r="A35" s="27"/>
      <c r="B35" s="119"/>
      <c r="C35" s="37" t="s">
        <v>174</v>
      </c>
      <c r="D35" s="37" t="s">
        <v>295</v>
      </c>
      <c r="E35" s="120"/>
      <c r="F35" s="222"/>
      <c r="G35" s="222"/>
      <c r="H35" s="117"/>
      <c r="I35" s="15"/>
    </row>
    <row r="36" spans="1:9" ht="25.5" customHeight="1" thickBot="1">
      <c r="A36" s="43"/>
      <c r="B36" s="43"/>
      <c r="C36" s="43"/>
      <c r="D36" s="121"/>
      <c r="E36" s="43"/>
      <c r="F36" s="125"/>
      <c r="G36" s="125"/>
      <c r="H36" s="125"/>
      <c r="I36" s="20"/>
    </row>
  </sheetData>
  <sheetProtection password="DCA9" sheet="1" objects="1" scenarios="1"/>
  <mergeCells count="2">
    <mergeCell ref="E2:F2"/>
    <mergeCell ref="C2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zoomScalePageLayoutView="0" workbookViewId="0" topLeftCell="A1">
      <selection activeCell="A24" sqref="A24"/>
    </sheetView>
  </sheetViews>
  <sheetFormatPr defaultColWidth="0" defaultRowHeight="12.75" zeroHeight="1"/>
  <cols>
    <col min="1" max="1" width="58.57421875" style="178" bestFit="1" customWidth="1"/>
    <col min="2" max="2" width="23.28125" style="178" customWidth="1"/>
    <col min="3" max="3" width="13.57421875" style="178" customWidth="1"/>
    <col min="4" max="4" width="13.28125" style="178" customWidth="1"/>
    <col min="5" max="5" width="11.140625" style="178" customWidth="1"/>
    <col min="6" max="6" width="12.421875" style="178" customWidth="1"/>
    <col min="7" max="7" width="18.140625" style="178" customWidth="1"/>
    <col min="8" max="8" width="13.7109375" style="178" customWidth="1"/>
    <col min="9" max="9" width="13.28125" style="178" customWidth="1"/>
    <col min="10" max="10" width="12.00390625" style="178" customWidth="1"/>
    <col min="11" max="11" width="12.57421875" style="178" customWidth="1"/>
    <col min="12" max="12" width="9.140625" style="178" customWidth="1"/>
    <col min="13" max="16384" width="0" style="178" hidden="1" customWidth="1"/>
  </cols>
  <sheetData>
    <row r="1" spans="1:12" ht="12.75">
      <c r="A1" s="177"/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</row>
    <row r="2" spans="1:12" ht="15.75">
      <c r="A2" s="151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1:12" ht="15.75">
      <c r="A3" s="150" t="s">
        <v>374</v>
      </c>
      <c r="B3" s="163"/>
      <c r="C3" s="163"/>
      <c r="D3" s="163"/>
      <c r="E3" s="163"/>
      <c r="F3" s="163"/>
      <c r="G3" s="179" t="s">
        <v>375</v>
      </c>
      <c r="H3" s="163"/>
      <c r="I3" s="163"/>
      <c r="J3" s="163"/>
      <c r="K3" s="163"/>
      <c r="L3" s="163"/>
    </row>
    <row r="4" spans="1:12" ht="15.75">
      <c r="A4" s="180" t="s">
        <v>308</v>
      </c>
      <c r="B4" s="181"/>
      <c r="C4" s="163"/>
      <c r="D4" s="163"/>
      <c r="E4" s="163"/>
      <c r="F4" s="163"/>
      <c r="G4" s="163"/>
      <c r="H4" s="163"/>
      <c r="I4" s="163"/>
      <c r="J4" s="163"/>
      <c r="K4" s="163"/>
      <c r="L4" s="163"/>
    </row>
    <row r="5" spans="1:12" ht="15.75">
      <c r="A5" s="182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</row>
    <row r="6" spans="1:12" ht="38.25" customHeight="1">
      <c r="A6" s="299"/>
      <c r="B6" s="281" t="s">
        <v>20</v>
      </c>
      <c r="C6" s="281" t="s">
        <v>309</v>
      </c>
      <c r="D6" s="281" t="s">
        <v>310</v>
      </c>
      <c r="E6" s="281" t="s">
        <v>311</v>
      </c>
      <c r="F6" s="281" t="s">
        <v>21</v>
      </c>
      <c r="G6" s="281" t="s">
        <v>22</v>
      </c>
      <c r="H6" s="281" t="s">
        <v>312</v>
      </c>
      <c r="I6" s="281" t="s">
        <v>313</v>
      </c>
      <c r="J6" s="281" t="s">
        <v>314</v>
      </c>
      <c r="K6" s="281" t="s">
        <v>16</v>
      </c>
      <c r="L6" s="163"/>
    </row>
    <row r="7" spans="1:12" ht="12.75">
      <c r="A7" s="300"/>
      <c r="B7" s="283"/>
      <c r="C7" s="283"/>
      <c r="D7" s="283"/>
      <c r="E7" s="283"/>
      <c r="F7" s="283"/>
      <c r="G7" s="283"/>
      <c r="H7" s="283"/>
      <c r="I7" s="283"/>
      <c r="J7" s="283"/>
      <c r="K7" s="283"/>
      <c r="L7" s="163"/>
    </row>
    <row r="8" spans="1:12" ht="15.75">
      <c r="A8" s="183" t="s">
        <v>23</v>
      </c>
      <c r="B8" s="184"/>
      <c r="C8" s="185"/>
      <c r="D8" s="185"/>
      <c r="E8" s="185"/>
      <c r="F8" s="185"/>
      <c r="G8" s="185"/>
      <c r="H8" s="185"/>
      <c r="I8" s="185"/>
      <c r="J8" s="185"/>
      <c r="K8" s="185"/>
      <c r="L8" s="163"/>
    </row>
    <row r="9" spans="1:12" ht="12.75">
      <c r="A9" s="186" t="s">
        <v>315</v>
      </c>
      <c r="B9" s="187">
        <v>1</v>
      </c>
      <c r="C9" s="211"/>
      <c r="D9" s="211"/>
      <c r="E9" s="211"/>
      <c r="F9" s="211"/>
      <c r="G9" s="211"/>
      <c r="H9" s="211"/>
      <c r="I9" s="211"/>
      <c r="J9" s="211"/>
      <c r="K9" s="212">
        <f aca="true" t="shared" si="0" ref="K9:K19">C9+D9+E9+F9+G9+H9+I9+J9</f>
        <v>0</v>
      </c>
      <c r="L9" s="163"/>
    </row>
    <row r="10" spans="1:12" ht="12.75">
      <c r="A10" s="186" t="s">
        <v>24</v>
      </c>
      <c r="B10" s="187">
        <v>2</v>
      </c>
      <c r="C10" s="211"/>
      <c r="D10" s="211"/>
      <c r="E10" s="211"/>
      <c r="F10" s="211"/>
      <c r="G10" s="211"/>
      <c r="H10" s="211"/>
      <c r="I10" s="211"/>
      <c r="J10" s="211"/>
      <c r="K10" s="212">
        <f t="shared" si="0"/>
        <v>0</v>
      </c>
      <c r="L10" s="163"/>
    </row>
    <row r="11" spans="1:12" ht="25.5">
      <c r="A11" s="186" t="s">
        <v>25</v>
      </c>
      <c r="B11" s="187">
        <v>3</v>
      </c>
      <c r="C11" s="211"/>
      <c r="D11" s="211"/>
      <c r="E11" s="211"/>
      <c r="F11" s="211"/>
      <c r="G11" s="211"/>
      <c r="H11" s="211"/>
      <c r="I11" s="211"/>
      <c r="J11" s="211"/>
      <c r="K11" s="212">
        <f t="shared" si="0"/>
        <v>0</v>
      </c>
      <c r="L11" s="163"/>
    </row>
    <row r="12" spans="1:12" ht="12.75">
      <c r="A12" s="186" t="s">
        <v>316</v>
      </c>
      <c r="B12" s="187">
        <v>4</v>
      </c>
      <c r="C12" s="211"/>
      <c r="D12" s="211"/>
      <c r="E12" s="211"/>
      <c r="F12" s="211"/>
      <c r="G12" s="211"/>
      <c r="H12" s="211"/>
      <c r="I12" s="211"/>
      <c r="J12" s="211"/>
      <c r="K12" s="212">
        <f t="shared" si="0"/>
        <v>0</v>
      </c>
      <c r="L12" s="163"/>
    </row>
    <row r="13" spans="1:12" ht="25.5">
      <c r="A13" s="186" t="s">
        <v>26</v>
      </c>
      <c r="B13" s="187">
        <v>5</v>
      </c>
      <c r="C13" s="211"/>
      <c r="D13" s="211"/>
      <c r="E13" s="211"/>
      <c r="F13" s="211"/>
      <c r="G13" s="211"/>
      <c r="H13" s="211"/>
      <c r="I13" s="211"/>
      <c r="J13" s="211"/>
      <c r="K13" s="212">
        <f t="shared" si="0"/>
        <v>0</v>
      </c>
      <c r="L13" s="163"/>
    </row>
    <row r="14" spans="1:12" ht="12.75">
      <c r="A14" s="186" t="s">
        <v>393</v>
      </c>
      <c r="B14" s="187">
        <v>6</v>
      </c>
      <c r="C14" s="211"/>
      <c r="D14" s="211"/>
      <c r="E14" s="211"/>
      <c r="F14" s="211"/>
      <c r="G14" s="211"/>
      <c r="H14" s="211"/>
      <c r="I14" s="211"/>
      <c r="J14" s="211"/>
      <c r="K14" s="212">
        <f t="shared" si="0"/>
        <v>0</v>
      </c>
      <c r="L14" s="163"/>
    </row>
    <row r="15" spans="1:12" ht="12.75">
      <c r="A15" s="186" t="s">
        <v>394</v>
      </c>
      <c r="B15" s="187">
        <v>7</v>
      </c>
      <c r="C15" s="211"/>
      <c r="D15" s="211"/>
      <c r="E15" s="211"/>
      <c r="F15" s="211"/>
      <c r="G15" s="211"/>
      <c r="H15" s="211"/>
      <c r="I15" s="211"/>
      <c r="J15" s="211"/>
      <c r="K15" s="212">
        <f t="shared" si="0"/>
        <v>0</v>
      </c>
      <c r="L15" s="163"/>
    </row>
    <row r="16" spans="1:12" ht="12.75">
      <c r="A16" s="186" t="s">
        <v>27</v>
      </c>
      <c r="B16" s="187">
        <v>8</v>
      </c>
      <c r="C16" s="211"/>
      <c r="D16" s="211"/>
      <c r="E16" s="211"/>
      <c r="F16" s="211"/>
      <c r="G16" s="211"/>
      <c r="H16" s="211"/>
      <c r="I16" s="211"/>
      <c r="J16" s="211"/>
      <c r="K16" s="212">
        <f t="shared" si="0"/>
        <v>0</v>
      </c>
      <c r="L16" s="163"/>
    </row>
    <row r="17" spans="1:12" ht="12.75">
      <c r="A17" s="186" t="s">
        <v>28</v>
      </c>
      <c r="B17" s="187">
        <v>9</v>
      </c>
      <c r="C17" s="211"/>
      <c r="D17" s="211"/>
      <c r="E17" s="211"/>
      <c r="F17" s="211"/>
      <c r="G17" s="211"/>
      <c r="H17" s="211"/>
      <c r="I17" s="211"/>
      <c r="J17" s="211"/>
      <c r="K17" s="212">
        <f t="shared" si="0"/>
        <v>0</v>
      </c>
      <c r="L17" s="163"/>
    </row>
    <row r="18" spans="1:12" ht="12.75">
      <c r="A18" s="186" t="s">
        <v>317</v>
      </c>
      <c r="B18" s="187">
        <v>10</v>
      </c>
      <c r="C18" s="211"/>
      <c r="D18" s="211"/>
      <c r="E18" s="211"/>
      <c r="F18" s="211"/>
      <c r="G18" s="211"/>
      <c r="H18" s="211"/>
      <c r="I18" s="211"/>
      <c r="J18" s="211"/>
      <c r="K18" s="212">
        <f t="shared" si="0"/>
        <v>0</v>
      </c>
      <c r="L18" s="163"/>
    </row>
    <row r="19" spans="1:12" ht="12.75">
      <c r="A19" s="186" t="s">
        <v>29</v>
      </c>
      <c r="B19" s="187">
        <v>11</v>
      </c>
      <c r="C19" s="211"/>
      <c r="D19" s="211"/>
      <c r="E19" s="211"/>
      <c r="F19" s="211"/>
      <c r="G19" s="211"/>
      <c r="H19" s="211"/>
      <c r="I19" s="211"/>
      <c r="J19" s="211"/>
      <c r="K19" s="212">
        <f t="shared" si="0"/>
        <v>0</v>
      </c>
      <c r="L19" s="163"/>
    </row>
    <row r="20" spans="1:12" ht="15.75">
      <c r="A20" s="189"/>
      <c r="B20" s="187"/>
      <c r="C20" s="185"/>
      <c r="D20" s="185"/>
      <c r="E20" s="185"/>
      <c r="F20" s="185"/>
      <c r="G20" s="185"/>
      <c r="H20" s="185"/>
      <c r="I20" s="185"/>
      <c r="J20" s="185"/>
      <c r="K20" s="185"/>
      <c r="L20" s="163"/>
    </row>
    <row r="21" spans="1:12" ht="14.25" customHeight="1">
      <c r="A21" s="183" t="s">
        <v>318</v>
      </c>
      <c r="B21" s="187">
        <v>12</v>
      </c>
      <c r="C21" s="212">
        <f aca="true" t="shared" si="1" ref="C21:K21">C9+C10+C11+C12+C13+C14+C15+C16+C17+C18+C19</f>
        <v>0</v>
      </c>
      <c r="D21" s="212">
        <f t="shared" si="1"/>
        <v>0</v>
      </c>
      <c r="E21" s="212">
        <f t="shared" si="1"/>
        <v>0</v>
      </c>
      <c r="F21" s="212">
        <f t="shared" si="1"/>
        <v>0</v>
      </c>
      <c r="G21" s="212">
        <f t="shared" si="1"/>
        <v>0</v>
      </c>
      <c r="H21" s="212">
        <f t="shared" si="1"/>
        <v>0</v>
      </c>
      <c r="I21" s="212">
        <f t="shared" si="1"/>
        <v>0</v>
      </c>
      <c r="J21" s="212">
        <f t="shared" si="1"/>
        <v>0</v>
      </c>
      <c r="K21" s="212">
        <f t="shared" si="1"/>
        <v>0</v>
      </c>
      <c r="L21" s="163"/>
    </row>
    <row r="22" spans="1:12" ht="12.75">
      <c r="A22" s="186" t="s">
        <v>319</v>
      </c>
      <c r="B22" s="187">
        <v>13</v>
      </c>
      <c r="C22" s="211"/>
      <c r="D22" s="211"/>
      <c r="E22" s="211"/>
      <c r="F22" s="211"/>
      <c r="G22" s="211"/>
      <c r="H22" s="211"/>
      <c r="I22" s="211"/>
      <c r="J22" s="211"/>
      <c r="K22" s="212">
        <f>C22+D22+E22+F22+G22+H22+I22+J22</f>
        <v>0</v>
      </c>
      <c r="L22" s="163"/>
    </row>
    <row r="23" spans="1:12" ht="12.75">
      <c r="A23" s="186" t="s">
        <v>320</v>
      </c>
      <c r="B23" s="187">
        <v>14</v>
      </c>
      <c r="C23" s="211"/>
      <c r="D23" s="211"/>
      <c r="E23" s="211"/>
      <c r="F23" s="211"/>
      <c r="G23" s="211"/>
      <c r="H23" s="211"/>
      <c r="I23" s="211"/>
      <c r="J23" s="211"/>
      <c r="K23" s="212">
        <f>C23+D23+E23+F23+G23+H23+I23+J23</f>
        <v>0</v>
      </c>
      <c r="L23" s="163"/>
    </row>
    <row r="24" spans="1:12" ht="12.75">
      <c r="A24" s="186" t="s">
        <v>321</v>
      </c>
      <c r="B24" s="187">
        <v>15</v>
      </c>
      <c r="C24" s="211"/>
      <c r="D24" s="211"/>
      <c r="E24" s="211"/>
      <c r="F24" s="211"/>
      <c r="G24" s="211"/>
      <c r="H24" s="211"/>
      <c r="I24" s="211"/>
      <c r="J24" s="211"/>
      <c r="K24" s="212">
        <f>C24+D24+E24+F24+G24+H24+I24+J24</f>
        <v>0</v>
      </c>
      <c r="L24" s="163"/>
    </row>
    <row r="25" spans="1:12" ht="15.75">
      <c r="A25" s="189"/>
      <c r="B25" s="187"/>
      <c r="C25" s="185"/>
      <c r="D25" s="185"/>
      <c r="E25" s="185"/>
      <c r="F25" s="185"/>
      <c r="G25" s="185"/>
      <c r="H25" s="185"/>
      <c r="I25" s="185"/>
      <c r="J25" s="185"/>
      <c r="K25" s="185"/>
      <c r="L25" s="163"/>
    </row>
    <row r="26" spans="1:12" ht="12.75">
      <c r="A26" s="183" t="s">
        <v>322</v>
      </c>
      <c r="B26" s="187">
        <v>16</v>
      </c>
      <c r="C26" s="211"/>
      <c r="D26" s="211"/>
      <c r="E26" s="211"/>
      <c r="F26" s="211"/>
      <c r="G26" s="211"/>
      <c r="H26" s="211"/>
      <c r="I26" s="211"/>
      <c r="J26" s="211"/>
      <c r="K26" s="212">
        <f aca="true" t="shared" si="2" ref="K26:K33">C26+D26+E26+F26+G26+H26+I26+J26</f>
        <v>0</v>
      </c>
      <c r="L26" s="163"/>
    </row>
    <row r="27" spans="1:12" ht="12.75">
      <c r="A27" s="186" t="s">
        <v>323</v>
      </c>
      <c r="B27" s="187"/>
      <c r="C27" s="211"/>
      <c r="D27" s="211"/>
      <c r="E27" s="211"/>
      <c r="F27" s="211"/>
      <c r="G27" s="211"/>
      <c r="H27" s="211"/>
      <c r="I27" s="211"/>
      <c r="J27" s="211"/>
      <c r="K27" s="212">
        <f t="shared" si="2"/>
        <v>0</v>
      </c>
      <c r="L27" s="163"/>
    </row>
    <row r="28" spans="1:12" ht="12.75">
      <c r="A28" s="186" t="s">
        <v>324</v>
      </c>
      <c r="B28" s="187"/>
      <c r="C28" s="211"/>
      <c r="D28" s="211"/>
      <c r="E28" s="211"/>
      <c r="F28" s="211"/>
      <c r="G28" s="211"/>
      <c r="H28" s="211"/>
      <c r="I28" s="211"/>
      <c r="J28" s="211"/>
      <c r="K28" s="212">
        <f t="shared" si="2"/>
        <v>0</v>
      </c>
      <c r="L28" s="163"/>
    </row>
    <row r="29" spans="1:12" ht="12.75">
      <c r="A29" s="186" t="s">
        <v>395</v>
      </c>
      <c r="B29" s="187"/>
      <c r="C29" s="211"/>
      <c r="D29" s="211"/>
      <c r="E29" s="211"/>
      <c r="F29" s="211"/>
      <c r="G29" s="211"/>
      <c r="H29" s="211"/>
      <c r="I29" s="211"/>
      <c r="J29" s="211"/>
      <c r="K29" s="212">
        <f t="shared" si="2"/>
        <v>0</v>
      </c>
      <c r="L29" s="163"/>
    </row>
    <row r="30" spans="1:12" ht="12.75">
      <c r="A30" s="186" t="s">
        <v>325</v>
      </c>
      <c r="B30" s="187"/>
      <c r="C30" s="211"/>
      <c r="D30" s="211"/>
      <c r="E30" s="211"/>
      <c r="F30" s="211"/>
      <c r="G30" s="211"/>
      <c r="H30" s="211"/>
      <c r="I30" s="211"/>
      <c r="J30" s="211"/>
      <c r="K30" s="212">
        <f t="shared" si="2"/>
        <v>0</v>
      </c>
      <c r="L30" s="163"/>
    </row>
    <row r="31" spans="1:12" ht="12.75">
      <c r="A31" s="186" t="s">
        <v>326</v>
      </c>
      <c r="B31" s="187"/>
      <c r="C31" s="211"/>
      <c r="D31" s="211"/>
      <c r="E31" s="211"/>
      <c r="F31" s="211"/>
      <c r="G31" s="211"/>
      <c r="H31" s="211"/>
      <c r="I31" s="211"/>
      <c r="J31" s="211"/>
      <c r="K31" s="212">
        <f t="shared" si="2"/>
        <v>0</v>
      </c>
      <c r="L31" s="163"/>
    </row>
    <row r="32" spans="1:12" ht="25.5" customHeight="1">
      <c r="A32" s="186" t="s">
        <v>327</v>
      </c>
      <c r="B32" s="187"/>
      <c r="C32" s="211"/>
      <c r="D32" s="211"/>
      <c r="E32" s="211"/>
      <c r="F32" s="211"/>
      <c r="G32" s="211"/>
      <c r="H32" s="211"/>
      <c r="I32" s="211"/>
      <c r="J32" s="211"/>
      <c r="K32" s="212">
        <f t="shared" si="2"/>
        <v>0</v>
      </c>
      <c r="L32" s="163"/>
    </row>
    <row r="33" spans="1:12" ht="12.75">
      <c r="A33" s="183" t="s">
        <v>328</v>
      </c>
      <c r="B33" s="187">
        <v>17</v>
      </c>
      <c r="C33" s="212">
        <f aca="true" t="shared" si="3" ref="C33:J33">C21+C22+C23+C24+C26+C27+C28+C29+C30+C31+C32</f>
        <v>0</v>
      </c>
      <c r="D33" s="212">
        <f t="shared" si="3"/>
        <v>0</v>
      </c>
      <c r="E33" s="212">
        <f t="shared" si="3"/>
        <v>0</v>
      </c>
      <c r="F33" s="212">
        <f t="shared" si="3"/>
        <v>0</v>
      </c>
      <c r="G33" s="212">
        <f t="shared" si="3"/>
        <v>0</v>
      </c>
      <c r="H33" s="212">
        <f t="shared" si="3"/>
        <v>0</v>
      </c>
      <c r="I33" s="212">
        <f t="shared" si="3"/>
        <v>0</v>
      </c>
      <c r="J33" s="212">
        <f t="shared" si="3"/>
        <v>0</v>
      </c>
      <c r="K33" s="212">
        <f t="shared" si="2"/>
        <v>0</v>
      </c>
      <c r="L33" s="163"/>
    </row>
    <row r="34" spans="1:12" ht="12.75">
      <c r="A34" s="190"/>
      <c r="B34" s="191"/>
      <c r="C34" s="192"/>
      <c r="D34" s="192"/>
      <c r="E34" s="192"/>
      <c r="F34" s="192"/>
      <c r="G34" s="192"/>
      <c r="H34" s="192"/>
      <c r="I34" s="192"/>
      <c r="J34" s="192"/>
      <c r="K34" s="192"/>
      <c r="L34" s="163"/>
    </row>
    <row r="35" spans="1:12" ht="12.75">
      <c r="A35" s="296"/>
      <c r="B35" s="281" t="s">
        <v>20</v>
      </c>
      <c r="C35" s="193" t="s">
        <v>329</v>
      </c>
      <c r="D35" s="281" t="s">
        <v>310</v>
      </c>
      <c r="E35" s="193" t="s">
        <v>330</v>
      </c>
      <c r="F35" s="281" t="s">
        <v>21</v>
      </c>
      <c r="G35" s="281" t="s">
        <v>331</v>
      </c>
      <c r="H35" s="281" t="s">
        <v>312</v>
      </c>
      <c r="I35" s="281" t="s">
        <v>313</v>
      </c>
      <c r="J35" s="281" t="s">
        <v>314</v>
      </c>
      <c r="K35" s="281" t="s">
        <v>16</v>
      </c>
      <c r="L35" s="163"/>
    </row>
    <row r="36" spans="1:12" ht="12.75">
      <c r="A36" s="297"/>
      <c r="B36" s="282"/>
      <c r="C36" s="191" t="s">
        <v>332</v>
      </c>
      <c r="D36" s="282"/>
      <c r="E36" s="191" t="s">
        <v>333</v>
      </c>
      <c r="F36" s="282"/>
      <c r="G36" s="282"/>
      <c r="H36" s="282"/>
      <c r="I36" s="282"/>
      <c r="J36" s="282"/>
      <c r="K36" s="282"/>
      <c r="L36" s="163"/>
    </row>
    <row r="37" spans="1:12" ht="15.75">
      <c r="A37" s="298"/>
      <c r="B37" s="283"/>
      <c r="C37" s="194"/>
      <c r="D37" s="283"/>
      <c r="E37" s="194"/>
      <c r="F37" s="283"/>
      <c r="G37" s="283"/>
      <c r="H37" s="283"/>
      <c r="I37" s="283"/>
      <c r="J37" s="283"/>
      <c r="K37" s="283"/>
      <c r="L37" s="163"/>
    </row>
    <row r="38" spans="1:12" ht="15.75">
      <c r="A38" s="183" t="s">
        <v>30</v>
      </c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63"/>
    </row>
    <row r="39" spans="1:12" ht="12.75">
      <c r="A39" s="186" t="s">
        <v>376</v>
      </c>
      <c r="B39" s="187">
        <v>18</v>
      </c>
      <c r="C39" s="211"/>
      <c r="D39" s="211"/>
      <c r="E39" s="211"/>
      <c r="F39" s="211"/>
      <c r="G39" s="211"/>
      <c r="H39" s="211"/>
      <c r="I39" s="211"/>
      <c r="J39" s="211"/>
      <c r="K39" s="212">
        <f>C39+D39+E39+F39+G39+H39+I39+J39</f>
        <v>0</v>
      </c>
      <c r="L39" s="163"/>
    </row>
    <row r="40" spans="1:12" ht="12.75">
      <c r="A40" s="186" t="s">
        <v>377</v>
      </c>
      <c r="B40" s="187">
        <v>19</v>
      </c>
      <c r="C40" s="211"/>
      <c r="D40" s="211"/>
      <c r="E40" s="211"/>
      <c r="F40" s="211"/>
      <c r="G40" s="211"/>
      <c r="H40" s="211"/>
      <c r="I40" s="211"/>
      <c r="J40" s="211"/>
      <c r="K40" s="212">
        <f>C40+D40+E40+F40+G40+H40+I40+J40</f>
        <v>0</v>
      </c>
      <c r="L40" s="163"/>
    </row>
    <row r="41" spans="1:12" ht="12.75">
      <c r="A41" s="186" t="s">
        <v>378</v>
      </c>
      <c r="B41" s="187">
        <v>20</v>
      </c>
      <c r="C41" s="211"/>
      <c r="D41" s="211"/>
      <c r="E41" s="211"/>
      <c r="F41" s="211"/>
      <c r="G41" s="211"/>
      <c r="H41" s="211"/>
      <c r="I41" s="211"/>
      <c r="J41" s="211"/>
      <c r="K41" s="212">
        <f>C41+D41+E41+F41+G41+H41+I41+J41</f>
        <v>0</v>
      </c>
      <c r="L41" s="163"/>
    </row>
    <row r="42" spans="1:12" ht="12.75">
      <c r="A42" s="186" t="s">
        <v>334</v>
      </c>
      <c r="B42" s="187">
        <v>21</v>
      </c>
      <c r="C42" s="211"/>
      <c r="D42" s="211"/>
      <c r="E42" s="211"/>
      <c r="F42" s="211"/>
      <c r="G42" s="211"/>
      <c r="H42" s="211"/>
      <c r="I42" s="211"/>
      <c r="J42" s="211"/>
      <c r="K42" s="212">
        <f>C42+D42+E42+F42+G42+H42+I42+J42</f>
        <v>0</v>
      </c>
      <c r="L42" s="163"/>
    </row>
    <row r="43" spans="1:12" ht="15.75" customHeight="1">
      <c r="A43" s="294" t="s">
        <v>379</v>
      </c>
      <c r="B43" s="281">
        <v>22</v>
      </c>
      <c r="C43" s="211"/>
      <c r="D43" s="211"/>
      <c r="E43" s="211"/>
      <c r="F43" s="211"/>
      <c r="G43" s="211"/>
      <c r="H43" s="211"/>
      <c r="I43" s="211"/>
      <c r="J43" s="211"/>
      <c r="K43" s="267">
        <f>C43+D43+E43+F43+G43+H43+I43+J43</f>
        <v>0</v>
      </c>
      <c r="L43" s="163"/>
    </row>
    <row r="44" spans="1:12" ht="15.75" customHeight="1">
      <c r="A44" s="295"/>
      <c r="B44" s="283"/>
      <c r="C44" s="211"/>
      <c r="D44" s="211"/>
      <c r="E44" s="211"/>
      <c r="F44" s="211"/>
      <c r="G44" s="211"/>
      <c r="H44" s="211"/>
      <c r="I44" s="211"/>
      <c r="J44" s="211"/>
      <c r="K44" s="268"/>
      <c r="L44" s="163"/>
    </row>
    <row r="45" spans="1:12" ht="15.75">
      <c r="A45" s="196"/>
      <c r="B45" s="187"/>
      <c r="C45" s="185"/>
      <c r="D45" s="185"/>
      <c r="E45" s="185"/>
      <c r="F45" s="185"/>
      <c r="G45" s="185"/>
      <c r="H45" s="185"/>
      <c r="I45" s="185"/>
      <c r="J45" s="185"/>
      <c r="K45" s="185"/>
      <c r="L45" s="163"/>
    </row>
    <row r="46" spans="1:12" ht="12.75">
      <c r="A46" s="183" t="s">
        <v>335</v>
      </c>
      <c r="B46" s="187">
        <v>23</v>
      </c>
      <c r="C46" s="212">
        <f aca="true" t="shared" si="4" ref="C46:K46">C39+C40+C41+C42+C43</f>
        <v>0</v>
      </c>
      <c r="D46" s="212">
        <f t="shared" si="4"/>
        <v>0</v>
      </c>
      <c r="E46" s="212">
        <f t="shared" si="4"/>
        <v>0</v>
      </c>
      <c r="F46" s="212">
        <f t="shared" si="4"/>
        <v>0</v>
      </c>
      <c r="G46" s="212">
        <f t="shared" si="4"/>
        <v>0</v>
      </c>
      <c r="H46" s="212">
        <f t="shared" si="4"/>
        <v>0</v>
      </c>
      <c r="I46" s="212">
        <f t="shared" si="4"/>
        <v>0</v>
      </c>
      <c r="J46" s="212">
        <f t="shared" si="4"/>
        <v>0</v>
      </c>
      <c r="K46" s="212">
        <f t="shared" si="4"/>
        <v>0</v>
      </c>
      <c r="L46" s="163"/>
    </row>
    <row r="47" spans="1:12" ht="15.75">
      <c r="A47" s="189"/>
      <c r="B47" s="187"/>
      <c r="C47" s="185"/>
      <c r="D47" s="185"/>
      <c r="E47" s="185"/>
      <c r="F47" s="185"/>
      <c r="G47" s="185"/>
      <c r="H47" s="185"/>
      <c r="I47" s="185"/>
      <c r="J47" s="185"/>
      <c r="K47" s="185"/>
      <c r="L47" s="163"/>
    </row>
    <row r="48" spans="1:12" ht="12.75">
      <c r="A48" s="186" t="s">
        <v>336</v>
      </c>
      <c r="B48" s="187">
        <v>24</v>
      </c>
      <c r="C48" s="211"/>
      <c r="D48" s="211"/>
      <c r="E48" s="211"/>
      <c r="F48" s="211"/>
      <c r="G48" s="211"/>
      <c r="H48" s="211"/>
      <c r="I48" s="211"/>
      <c r="J48" s="211"/>
      <c r="K48" s="212">
        <f>C48+D48+E48+F48+G48+H48+I48+J48</f>
        <v>0</v>
      </c>
      <c r="L48" s="163"/>
    </row>
    <row r="49" spans="1:12" ht="12.75">
      <c r="A49" s="186" t="s">
        <v>31</v>
      </c>
      <c r="B49" s="187">
        <v>25</v>
      </c>
      <c r="C49" s="211"/>
      <c r="D49" s="211"/>
      <c r="E49" s="211"/>
      <c r="F49" s="211"/>
      <c r="G49" s="211"/>
      <c r="H49" s="211"/>
      <c r="I49" s="211"/>
      <c r="J49" s="211"/>
      <c r="K49" s="212">
        <f>C49+D49+E49+F49+G49+H49+I49+J49</f>
        <v>0</v>
      </c>
      <c r="L49" s="163"/>
    </row>
    <row r="50" spans="1:12" ht="15.75">
      <c r="A50" s="196"/>
      <c r="B50" s="187"/>
      <c r="C50" s="185"/>
      <c r="D50" s="185"/>
      <c r="E50" s="185"/>
      <c r="F50" s="185"/>
      <c r="G50" s="185"/>
      <c r="H50" s="185"/>
      <c r="I50" s="185"/>
      <c r="J50" s="185"/>
      <c r="K50" s="185"/>
      <c r="L50" s="163"/>
    </row>
    <row r="51" spans="1:12" ht="12.75">
      <c r="A51" s="183" t="s">
        <v>32</v>
      </c>
      <c r="B51" s="187">
        <v>26</v>
      </c>
      <c r="C51" s="212">
        <f aca="true" t="shared" si="5" ref="C51:K51">C46+C48+C49</f>
        <v>0</v>
      </c>
      <c r="D51" s="212">
        <f t="shared" si="5"/>
        <v>0</v>
      </c>
      <c r="E51" s="212">
        <f t="shared" si="5"/>
        <v>0</v>
      </c>
      <c r="F51" s="212">
        <f t="shared" si="5"/>
        <v>0</v>
      </c>
      <c r="G51" s="212">
        <f t="shared" si="5"/>
        <v>0</v>
      </c>
      <c r="H51" s="212">
        <f t="shared" si="5"/>
        <v>0</v>
      </c>
      <c r="I51" s="212">
        <f t="shared" si="5"/>
        <v>0</v>
      </c>
      <c r="J51" s="212">
        <f t="shared" si="5"/>
        <v>0</v>
      </c>
      <c r="K51" s="212">
        <f t="shared" si="5"/>
        <v>0</v>
      </c>
      <c r="L51" s="163"/>
    </row>
    <row r="52" spans="1:12" ht="15.75">
      <c r="A52" s="189"/>
      <c r="B52" s="187"/>
      <c r="C52" s="185"/>
      <c r="D52" s="185"/>
      <c r="E52" s="185"/>
      <c r="F52" s="185"/>
      <c r="G52" s="185"/>
      <c r="H52" s="185"/>
      <c r="I52" s="185"/>
      <c r="J52" s="185"/>
      <c r="K52" s="185"/>
      <c r="L52" s="163"/>
    </row>
    <row r="53" spans="1:12" ht="12.75">
      <c r="A53" s="186" t="s">
        <v>337</v>
      </c>
      <c r="B53" s="187">
        <v>27</v>
      </c>
      <c r="C53" s="211"/>
      <c r="D53" s="211"/>
      <c r="E53" s="211"/>
      <c r="F53" s="211"/>
      <c r="G53" s="211"/>
      <c r="H53" s="211"/>
      <c r="I53" s="211"/>
      <c r="J53" s="211"/>
      <c r="K53" s="212">
        <f>C53+D53+E53+F53+G53+H53+I53+J53</f>
        <v>0</v>
      </c>
      <c r="L53" s="163"/>
    </row>
    <row r="54" spans="1:12" ht="12.75">
      <c r="A54" s="186" t="s">
        <v>338</v>
      </c>
      <c r="B54" s="187">
        <v>28</v>
      </c>
      <c r="C54" s="211"/>
      <c r="D54" s="211"/>
      <c r="E54" s="211"/>
      <c r="F54" s="211"/>
      <c r="G54" s="211"/>
      <c r="H54" s="211"/>
      <c r="I54" s="211"/>
      <c r="J54" s="211"/>
      <c r="K54" s="212">
        <f>C54+D54+E54+F54+G54+H54+I54+J54</f>
        <v>0</v>
      </c>
      <c r="L54" s="163"/>
    </row>
    <row r="55" spans="1:12" ht="12.75">
      <c r="A55" s="186" t="s">
        <v>339</v>
      </c>
      <c r="B55" s="187">
        <v>29</v>
      </c>
      <c r="C55" s="211"/>
      <c r="D55" s="211"/>
      <c r="E55" s="211"/>
      <c r="F55" s="211"/>
      <c r="G55" s="211"/>
      <c r="H55" s="211"/>
      <c r="I55" s="211"/>
      <c r="J55" s="211"/>
      <c r="K55" s="212">
        <f>C55+D55+E55+F55+G55+H55+I55+J55</f>
        <v>0</v>
      </c>
      <c r="L55" s="163"/>
    </row>
    <row r="56" spans="1:12" ht="15.75">
      <c r="A56" s="197"/>
      <c r="B56" s="187"/>
      <c r="C56" s="185"/>
      <c r="D56" s="185"/>
      <c r="E56" s="185"/>
      <c r="F56" s="185"/>
      <c r="G56" s="185"/>
      <c r="H56" s="185"/>
      <c r="I56" s="185"/>
      <c r="J56" s="185"/>
      <c r="K56" s="185"/>
      <c r="L56" s="163"/>
    </row>
    <row r="57" spans="1:12" ht="12.75">
      <c r="A57" s="183" t="s">
        <v>322</v>
      </c>
      <c r="B57" s="187">
        <v>30</v>
      </c>
      <c r="C57" s="211"/>
      <c r="D57" s="211"/>
      <c r="E57" s="211"/>
      <c r="F57" s="211"/>
      <c r="G57" s="211"/>
      <c r="H57" s="211"/>
      <c r="I57" s="211"/>
      <c r="J57" s="211"/>
      <c r="K57" s="212">
        <f aca="true" t="shared" si="6" ref="K57:K62">C57+D57+E57+F57+G57+H57+I57+J57</f>
        <v>0</v>
      </c>
      <c r="L57" s="163"/>
    </row>
    <row r="58" spans="1:12" ht="15.75">
      <c r="A58" s="186" t="s">
        <v>340</v>
      </c>
      <c r="B58" s="198"/>
      <c r="C58" s="211"/>
      <c r="D58" s="211"/>
      <c r="E58" s="211"/>
      <c r="F58" s="211"/>
      <c r="G58" s="211"/>
      <c r="H58" s="211"/>
      <c r="I58" s="211"/>
      <c r="J58" s="211"/>
      <c r="K58" s="212">
        <f t="shared" si="6"/>
        <v>0</v>
      </c>
      <c r="L58" s="163"/>
    </row>
    <row r="59" spans="1:12" ht="15.75">
      <c r="A59" s="186" t="s">
        <v>341</v>
      </c>
      <c r="B59" s="198"/>
      <c r="C59" s="211"/>
      <c r="D59" s="211"/>
      <c r="E59" s="211"/>
      <c r="F59" s="211"/>
      <c r="G59" s="211"/>
      <c r="H59" s="211"/>
      <c r="I59" s="211"/>
      <c r="J59" s="211"/>
      <c r="K59" s="212">
        <f t="shared" si="6"/>
        <v>0</v>
      </c>
      <c r="L59" s="163"/>
    </row>
    <row r="60" spans="1:12" ht="15.75">
      <c r="A60" s="186" t="s">
        <v>342</v>
      </c>
      <c r="B60" s="198"/>
      <c r="C60" s="211"/>
      <c r="D60" s="211"/>
      <c r="E60" s="211"/>
      <c r="F60" s="211"/>
      <c r="G60" s="211"/>
      <c r="H60" s="211"/>
      <c r="I60" s="211"/>
      <c r="J60" s="211"/>
      <c r="K60" s="212">
        <f t="shared" si="6"/>
        <v>0</v>
      </c>
      <c r="L60" s="163"/>
    </row>
    <row r="61" spans="1:12" ht="15.75">
      <c r="A61" s="186" t="s">
        <v>343</v>
      </c>
      <c r="B61" s="184"/>
      <c r="C61" s="211"/>
      <c r="D61" s="211"/>
      <c r="E61" s="211"/>
      <c r="F61" s="211"/>
      <c r="G61" s="211"/>
      <c r="H61" s="211"/>
      <c r="I61" s="211"/>
      <c r="J61" s="211"/>
      <c r="K61" s="212">
        <f t="shared" si="6"/>
        <v>0</v>
      </c>
      <c r="L61" s="163"/>
    </row>
    <row r="62" spans="1:12" ht="15.75">
      <c r="A62" s="186" t="s">
        <v>326</v>
      </c>
      <c r="B62" s="184"/>
      <c r="C62" s="211"/>
      <c r="D62" s="211"/>
      <c r="E62" s="211"/>
      <c r="F62" s="211"/>
      <c r="G62" s="211"/>
      <c r="H62" s="211"/>
      <c r="I62" s="211"/>
      <c r="J62" s="211"/>
      <c r="K62" s="212">
        <f t="shared" si="6"/>
        <v>0</v>
      </c>
      <c r="L62" s="163"/>
    </row>
    <row r="63" spans="1:12" ht="12.75">
      <c r="A63" s="183" t="s">
        <v>344</v>
      </c>
      <c r="B63" s="187">
        <v>31</v>
      </c>
      <c r="C63" s="212">
        <f aca="true" t="shared" si="7" ref="C63:K63">C51+C53+C54+C55+C57+C58+C59+C60+C61+C62</f>
        <v>0</v>
      </c>
      <c r="D63" s="212">
        <f t="shared" si="7"/>
        <v>0</v>
      </c>
      <c r="E63" s="212">
        <f t="shared" si="7"/>
        <v>0</v>
      </c>
      <c r="F63" s="212">
        <f t="shared" si="7"/>
        <v>0</v>
      </c>
      <c r="G63" s="212">
        <f t="shared" si="7"/>
        <v>0</v>
      </c>
      <c r="H63" s="212">
        <f t="shared" si="7"/>
        <v>0</v>
      </c>
      <c r="I63" s="212">
        <f t="shared" si="7"/>
        <v>0</v>
      </c>
      <c r="J63" s="212">
        <f t="shared" si="7"/>
        <v>0</v>
      </c>
      <c r="K63" s="212">
        <f t="shared" si="7"/>
        <v>0</v>
      </c>
      <c r="L63" s="163"/>
    </row>
    <row r="64" spans="1:12" ht="15.75">
      <c r="A64" s="186"/>
      <c r="B64" s="188"/>
      <c r="C64" s="185"/>
      <c r="D64" s="185"/>
      <c r="E64" s="185"/>
      <c r="F64" s="185"/>
      <c r="G64" s="185"/>
      <c r="H64" s="185"/>
      <c r="I64" s="185"/>
      <c r="J64" s="185"/>
      <c r="K64" s="185"/>
      <c r="L64" s="163"/>
    </row>
    <row r="65" spans="1:12" ht="12.75">
      <c r="A65" s="183" t="s">
        <v>345</v>
      </c>
      <c r="B65" s="187">
        <v>32</v>
      </c>
      <c r="C65" s="212">
        <f aca="true" t="shared" si="8" ref="C65:J65">C33-C63</f>
        <v>0</v>
      </c>
      <c r="D65" s="212">
        <f t="shared" si="8"/>
        <v>0</v>
      </c>
      <c r="E65" s="212">
        <f t="shared" si="8"/>
        <v>0</v>
      </c>
      <c r="F65" s="212">
        <f t="shared" si="8"/>
        <v>0</v>
      </c>
      <c r="G65" s="212">
        <f t="shared" si="8"/>
        <v>0</v>
      </c>
      <c r="H65" s="212">
        <f t="shared" si="8"/>
        <v>0</v>
      </c>
      <c r="I65" s="212">
        <f t="shared" si="8"/>
        <v>0</v>
      </c>
      <c r="J65" s="212">
        <f t="shared" si="8"/>
        <v>0</v>
      </c>
      <c r="K65" s="199"/>
      <c r="L65" s="163"/>
    </row>
    <row r="66" spans="1:12" ht="15.75">
      <c r="A66" s="186"/>
      <c r="B66" s="187"/>
      <c r="C66" s="185"/>
      <c r="D66" s="185"/>
      <c r="E66" s="185"/>
      <c r="F66" s="185"/>
      <c r="G66" s="185"/>
      <c r="H66" s="185"/>
      <c r="I66" s="185"/>
      <c r="J66" s="185"/>
      <c r="K66" s="185"/>
      <c r="L66" s="163"/>
    </row>
    <row r="67" spans="1:12" ht="12.75">
      <c r="A67" s="183" t="s">
        <v>346</v>
      </c>
      <c r="B67" s="187">
        <v>33</v>
      </c>
      <c r="C67" s="212">
        <f>C65</f>
        <v>0</v>
      </c>
      <c r="D67" s="212">
        <f aca="true" t="shared" si="9" ref="D67:J67">C67+D65</f>
        <v>0</v>
      </c>
      <c r="E67" s="212">
        <f t="shared" si="9"/>
        <v>0</v>
      </c>
      <c r="F67" s="212">
        <f t="shared" si="9"/>
        <v>0</v>
      </c>
      <c r="G67" s="212">
        <f t="shared" si="9"/>
        <v>0</v>
      </c>
      <c r="H67" s="212">
        <f t="shared" si="9"/>
        <v>0</v>
      </c>
      <c r="I67" s="212">
        <f t="shared" si="9"/>
        <v>0</v>
      </c>
      <c r="J67" s="212">
        <f t="shared" si="9"/>
        <v>0</v>
      </c>
      <c r="K67" s="199"/>
      <c r="L67" s="163"/>
    </row>
    <row r="68" spans="1:12" ht="15.75">
      <c r="A68" s="186"/>
      <c r="B68" s="187"/>
      <c r="C68" s="185"/>
      <c r="D68" s="185"/>
      <c r="E68" s="185"/>
      <c r="F68" s="185"/>
      <c r="G68" s="185"/>
      <c r="H68" s="185"/>
      <c r="I68" s="185"/>
      <c r="J68" s="185"/>
      <c r="K68" s="185"/>
      <c r="L68" s="163"/>
    </row>
    <row r="69" spans="1:12" ht="12.75">
      <c r="A69" s="183" t="s">
        <v>347</v>
      </c>
      <c r="B69" s="187">
        <v>34</v>
      </c>
      <c r="C69" s="238" t="e">
        <f>(C67/K46)*100</f>
        <v>#DIV/0!</v>
      </c>
      <c r="D69" s="238" t="e">
        <f>(D67/K46)*100</f>
        <v>#DIV/0!</v>
      </c>
      <c r="E69" s="238" t="e">
        <f>(E67/K46)*100</f>
        <v>#DIV/0!</v>
      </c>
      <c r="F69" s="238" t="e">
        <f>(F67/K46)*100</f>
        <v>#DIV/0!</v>
      </c>
      <c r="G69" s="238" t="e">
        <f>(G67/K46)*100</f>
        <v>#DIV/0!</v>
      </c>
      <c r="H69" s="238" t="e">
        <f>(H67/K46)*100</f>
        <v>#DIV/0!</v>
      </c>
      <c r="I69" s="238" t="e">
        <f>(I67/K46)*100</f>
        <v>#DIV/0!</v>
      </c>
      <c r="J69" s="238" t="e">
        <f>(J67/K46)*100</f>
        <v>#DIV/0!</v>
      </c>
      <c r="K69" s="199"/>
      <c r="L69" s="163"/>
    </row>
    <row r="70" spans="1:12" ht="15">
      <c r="A70" s="200"/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1:12" ht="63" customHeight="1">
      <c r="A71" s="201" t="s">
        <v>348</v>
      </c>
      <c r="B71" s="163"/>
      <c r="C71" s="163"/>
      <c r="D71" s="201"/>
      <c r="E71" s="202"/>
      <c r="F71" s="202"/>
      <c r="G71" s="286" t="s">
        <v>349</v>
      </c>
      <c r="H71" s="286"/>
      <c r="I71" s="286"/>
      <c r="J71" s="286"/>
      <c r="K71" s="202"/>
      <c r="L71" s="163"/>
    </row>
    <row r="72" spans="1:12" ht="15.75">
      <c r="A72" s="201" t="s">
        <v>350</v>
      </c>
      <c r="B72" s="163"/>
      <c r="C72" s="163"/>
      <c r="D72" s="163"/>
      <c r="E72" s="163"/>
      <c r="F72" s="177"/>
      <c r="G72" s="163"/>
      <c r="H72" s="163"/>
      <c r="I72" s="163"/>
      <c r="J72" s="163"/>
      <c r="K72" s="163"/>
      <c r="L72" s="163"/>
    </row>
    <row r="73" spans="1:12" ht="12.75">
      <c r="A73" s="287"/>
      <c r="B73" s="281" t="s">
        <v>351</v>
      </c>
      <c r="C73" s="281" t="s">
        <v>34</v>
      </c>
      <c r="D73" s="281" t="s">
        <v>390</v>
      </c>
      <c r="E73" s="281" t="s">
        <v>352</v>
      </c>
      <c r="F73" s="290"/>
      <c r="G73" s="291"/>
      <c r="H73" s="281" t="s">
        <v>118</v>
      </c>
      <c r="I73" s="281" t="s">
        <v>353</v>
      </c>
      <c r="J73" s="281" t="s">
        <v>120</v>
      </c>
      <c r="K73" s="284"/>
      <c r="L73" s="285"/>
    </row>
    <row r="74" spans="1:12" ht="12.75">
      <c r="A74" s="288"/>
      <c r="B74" s="282"/>
      <c r="C74" s="282"/>
      <c r="D74" s="282"/>
      <c r="E74" s="282"/>
      <c r="F74" s="290"/>
      <c r="G74" s="292"/>
      <c r="H74" s="282"/>
      <c r="I74" s="282"/>
      <c r="J74" s="282"/>
      <c r="K74" s="284"/>
      <c r="L74" s="285"/>
    </row>
    <row r="75" spans="1:12" ht="12.75">
      <c r="A75" s="288"/>
      <c r="B75" s="282"/>
      <c r="C75" s="282"/>
      <c r="D75" s="282"/>
      <c r="E75" s="282"/>
      <c r="F75" s="290"/>
      <c r="G75" s="292"/>
      <c r="H75" s="282"/>
      <c r="I75" s="282"/>
      <c r="J75" s="282"/>
      <c r="K75" s="284"/>
      <c r="L75" s="285"/>
    </row>
    <row r="76" spans="1:12" ht="12.75">
      <c r="A76" s="289"/>
      <c r="B76" s="283"/>
      <c r="C76" s="283"/>
      <c r="D76" s="283"/>
      <c r="E76" s="283"/>
      <c r="F76" s="290"/>
      <c r="G76" s="293"/>
      <c r="H76" s="283"/>
      <c r="I76" s="283"/>
      <c r="J76" s="283"/>
      <c r="K76" s="284"/>
      <c r="L76" s="285"/>
    </row>
    <row r="77" spans="1:12" ht="12.75">
      <c r="A77" s="275">
        <v>1</v>
      </c>
      <c r="B77" s="277"/>
      <c r="C77" s="273"/>
      <c r="D77" s="279"/>
      <c r="E77" s="277"/>
      <c r="F77" s="272"/>
      <c r="G77" s="195" t="s">
        <v>354</v>
      </c>
      <c r="H77" s="273"/>
      <c r="I77" s="273"/>
      <c r="J77" s="267">
        <f>H77+I77</f>
        <v>0</v>
      </c>
      <c r="K77" s="163"/>
      <c r="L77" s="163"/>
    </row>
    <row r="78" spans="1:12" ht="12.75">
      <c r="A78" s="276"/>
      <c r="B78" s="278"/>
      <c r="C78" s="274"/>
      <c r="D78" s="280"/>
      <c r="E78" s="278"/>
      <c r="F78" s="272"/>
      <c r="G78" s="186" t="s">
        <v>355</v>
      </c>
      <c r="H78" s="274"/>
      <c r="I78" s="274"/>
      <c r="J78" s="268"/>
      <c r="K78" s="163"/>
      <c r="L78" s="163"/>
    </row>
    <row r="79" spans="1:12" ht="12.75" customHeight="1">
      <c r="A79" s="275">
        <v>2</v>
      </c>
      <c r="B79" s="277"/>
      <c r="C79" s="273"/>
      <c r="D79" s="279"/>
      <c r="E79" s="277"/>
      <c r="F79" s="272"/>
      <c r="G79" s="195" t="s">
        <v>356</v>
      </c>
      <c r="H79" s="273"/>
      <c r="I79" s="273"/>
      <c r="J79" s="267">
        <f>H79+I79</f>
        <v>0</v>
      </c>
      <c r="K79" s="163"/>
      <c r="L79" s="163"/>
    </row>
    <row r="80" spans="1:12" ht="12.75" customHeight="1">
      <c r="A80" s="276"/>
      <c r="B80" s="278"/>
      <c r="C80" s="274"/>
      <c r="D80" s="280"/>
      <c r="E80" s="278"/>
      <c r="F80" s="272"/>
      <c r="G80" s="186" t="s">
        <v>357</v>
      </c>
      <c r="H80" s="274"/>
      <c r="I80" s="274"/>
      <c r="J80" s="268"/>
      <c r="K80" s="163"/>
      <c r="L80" s="163"/>
    </row>
    <row r="81" spans="1:12" ht="15.75">
      <c r="A81" s="183">
        <v>3</v>
      </c>
      <c r="B81" s="215"/>
      <c r="C81" s="213"/>
      <c r="D81" s="240"/>
      <c r="E81" s="215"/>
      <c r="F81" s="203"/>
      <c r="G81" s="204" t="s">
        <v>358</v>
      </c>
      <c r="H81" s="213"/>
      <c r="I81" s="213"/>
      <c r="J81" s="214">
        <f aca="true" t="shared" si="10" ref="J81:J88">H81+I81</f>
        <v>0</v>
      </c>
      <c r="K81" s="163"/>
      <c r="L81" s="163"/>
    </row>
    <row r="82" spans="1:12" ht="15.75">
      <c r="A82" s="183">
        <v>4</v>
      </c>
      <c r="B82" s="215"/>
      <c r="C82" s="213"/>
      <c r="D82" s="240"/>
      <c r="E82" s="215"/>
      <c r="F82" s="203"/>
      <c r="G82" s="204" t="s">
        <v>359</v>
      </c>
      <c r="H82" s="213"/>
      <c r="I82" s="213"/>
      <c r="J82" s="214">
        <f t="shared" si="10"/>
        <v>0</v>
      </c>
      <c r="K82" s="163"/>
      <c r="L82" s="163"/>
    </row>
    <row r="83" spans="1:12" ht="15.75">
      <c r="A83" s="183">
        <v>5</v>
      </c>
      <c r="B83" s="215"/>
      <c r="C83" s="213"/>
      <c r="D83" s="240"/>
      <c r="E83" s="215"/>
      <c r="F83" s="203"/>
      <c r="G83" s="204" t="s">
        <v>360</v>
      </c>
      <c r="H83" s="213"/>
      <c r="I83" s="213"/>
      <c r="J83" s="214">
        <f t="shared" si="10"/>
        <v>0</v>
      </c>
      <c r="K83" s="163"/>
      <c r="L83" s="163"/>
    </row>
    <row r="84" spans="1:12" ht="25.5">
      <c r="A84" s="205">
        <v>6</v>
      </c>
      <c r="B84" s="216"/>
      <c r="C84" s="217"/>
      <c r="D84" s="241"/>
      <c r="E84" s="216"/>
      <c r="F84" s="203"/>
      <c r="G84" s="204" t="s">
        <v>361</v>
      </c>
      <c r="H84" s="217"/>
      <c r="I84" s="217"/>
      <c r="J84" s="218">
        <f t="shared" si="10"/>
        <v>0</v>
      </c>
      <c r="K84" s="163"/>
      <c r="L84" s="163"/>
    </row>
    <row r="85" spans="1:12" ht="15.75">
      <c r="A85" s="183">
        <v>7</v>
      </c>
      <c r="B85" s="215"/>
      <c r="C85" s="213"/>
      <c r="D85" s="240"/>
      <c r="E85" s="215"/>
      <c r="F85" s="203"/>
      <c r="G85" s="204" t="s">
        <v>362</v>
      </c>
      <c r="H85" s="213"/>
      <c r="I85" s="213"/>
      <c r="J85" s="214">
        <f t="shared" si="10"/>
        <v>0</v>
      </c>
      <c r="K85" s="163"/>
      <c r="L85" s="163"/>
    </row>
    <row r="86" spans="1:12" ht="25.5">
      <c r="A86" s="183">
        <v>8</v>
      </c>
      <c r="B86" s="215"/>
      <c r="C86" s="213"/>
      <c r="D86" s="240"/>
      <c r="E86" s="215"/>
      <c r="F86" s="203"/>
      <c r="G86" s="204" t="s">
        <v>363</v>
      </c>
      <c r="H86" s="213"/>
      <c r="I86" s="213"/>
      <c r="J86" s="214">
        <f t="shared" si="10"/>
        <v>0</v>
      </c>
      <c r="K86" s="163"/>
      <c r="L86" s="163"/>
    </row>
    <row r="87" spans="1:12" ht="25.5">
      <c r="A87" s="205">
        <v>9</v>
      </c>
      <c r="B87" s="216"/>
      <c r="C87" s="217"/>
      <c r="D87" s="241"/>
      <c r="E87" s="216"/>
      <c r="F87" s="203"/>
      <c r="G87" s="204" t="s">
        <v>364</v>
      </c>
      <c r="H87" s="217"/>
      <c r="I87" s="217"/>
      <c r="J87" s="218">
        <f t="shared" si="10"/>
        <v>0</v>
      </c>
      <c r="K87" s="163"/>
      <c r="L87" s="163"/>
    </row>
    <row r="88" spans="1:12" ht="15.75">
      <c r="A88" s="183">
        <v>10</v>
      </c>
      <c r="B88" s="215"/>
      <c r="C88" s="213"/>
      <c r="D88" s="240"/>
      <c r="E88" s="210"/>
      <c r="F88" s="203"/>
      <c r="G88" s="186" t="s">
        <v>47</v>
      </c>
      <c r="H88" s="213"/>
      <c r="I88" s="213"/>
      <c r="J88" s="214">
        <f t="shared" si="10"/>
        <v>0</v>
      </c>
      <c r="K88" s="163"/>
      <c r="L88" s="163"/>
    </row>
    <row r="89" spans="1:12" ht="15.75">
      <c r="A89" s="269"/>
      <c r="B89" s="206"/>
      <c r="C89" s="267">
        <f>SUM(C77:C88)</f>
        <v>0</v>
      </c>
      <c r="D89" s="271"/>
      <c r="E89" s="269"/>
      <c r="F89" s="270"/>
      <c r="G89" s="206"/>
      <c r="H89" s="267">
        <f>SUM(H77:H88)</f>
        <v>0</v>
      </c>
      <c r="I89" s="267">
        <f>SUM(I77:I88)</f>
        <v>0</v>
      </c>
      <c r="J89" s="267">
        <f>SUM(J77:J88)</f>
        <v>0</v>
      </c>
      <c r="K89" s="163"/>
      <c r="L89" s="163"/>
    </row>
    <row r="90" spans="1:12" ht="12.75">
      <c r="A90" s="270"/>
      <c r="B90" s="207" t="s">
        <v>2</v>
      </c>
      <c r="C90" s="268"/>
      <c r="D90" s="272"/>
      <c r="E90" s="270"/>
      <c r="F90" s="270"/>
      <c r="G90" s="207" t="s">
        <v>365</v>
      </c>
      <c r="H90" s="268"/>
      <c r="I90" s="268"/>
      <c r="J90" s="268"/>
      <c r="K90" s="163"/>
      <c r="L90" s="163"/>
    </row>
    <row r="91" spans="1:12" ht="15.75">
      <c r="A91" s="208"/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1:12" ht="12.75">
      <c r="A92" s="209" t="s">
        <v>366</v>
      </c>
      <c r="B92" s="209"/>
      <c r="C92" s="209"/>
      <c r="D92" s="163"/>
      <c r="E92" s="163"/>
      <c r="F92" s="163"/>
      <c r="G92" s="163"/>
      <c r="H92" s="163"/>
      <c r="I92" s="163"/>
      <c r="J92" s="163"/>
      <c r="K92" s="163"/>
      <c r="L92" s="163"/>
    </row>
    <row r="93" spans="1:12" ht="12.75">
      <c r="A93" s="209" t="s">
        <v>367</v>
      </c>
      <c r="B93" s="209"/>
      <c r="C93" s="209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1:12" ht="12.75">
      <c r="A94" s="209" t="s">
        <v>368</v>
      </c>
      <c r="B94" s="209"/>
      <c r="C94" s="209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1:12" ht="12.75">
      <c r="A95" s="209" t="s">
        <v>369</v>
      </c>
      <c r="B95" s="209"/>
      <c r="C95" s="209"/>
      <c r="D95" s="163"/>
      <c r="E95" s="163"/>
      <c r="F95" s="163"/>
      <c r="G95" s="163"/>
      <c r="H95" s="163"/>
      <c r="I95" s="163"/>
      <c r="J95" s="163"/>
      <c r="K95" s="163"/>
      <c r="L95" s="163"/>
    </row>
    <row r="96" spans="1:12" ht="25.5" customHeight="1">
      <c r="A96" s="163"/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</row>
  </sheetData>
  <sheetProtection password="DCA9" sheet="1" objects="1" scenarios="1"/>
  <mergeCells count="62">
    <mergeCell ref="A6:A7"/>
    <mergeCell ref="B6:B7"/>
    <mergeCell ref="C6:C7"/>
    <mergeCell ref="D6:D7"/>
    <mergeCell ref="D35:D37"/>
    <mergeCell ref="F35:F37"/>
    <mergeCell ref="G35:G37"/>
    <mergeCell ref="H35:H37"/>
    <mergeCell ref="I35:I37"/>
    <mergeCell ref="E6:E7"/>
    <mergeCell ref="F6:F7"/>
    <mergeCell ref="G6:G7"/>
    <mergeCell ref="H6:H7"/>
    <mergeCell ref="J35:J37"/>
    <mergeCell ref="K35:K37"/>
    <mergeCell ref="A43:A44"/>
    <mergeCell ref="B43:B44"/>
    <mergeCell ref="K43:K44"/>
    <mergeCell ref="I6:I7"/>
    <mergeCell ref="J6:J7"/>
    <mergeCell ref="K6:K7"/>
    <mergeCell ref="A35:A37"/>
    <mergeCell ref="B35:B37"/>
    <mergeCell ref="G71:J71"/>
    <mergeCell ref="A73:A76"/>
    <mergeCell ref="B73:B76"/>
    <mergeCell ref="C73:C76"/>
    <mergeCell ref="D73:D76"/>
    <mergeCell ref="E73:E76"/>
    <mergeCell ref="F73:F76"/>
    <mergeCell ref="G73:G76"/>
    <mergeCell ref="H73:H76"/>
    <mergeCell ref="I73:I76"/>
    <mergeCell ref="J73:J76"/>
    <mergeCell ref="K73:K76"/>
    <mergeCell ref="L73:L76"/>
    <mergeCell ref="A77:A78"/>
    <mergeCell ref="B77:B78"/>
    <mergeCell ref="C77:C78"/>
    <mergeCell ref="D77:D78"/>
    <mergeCell ref="E77:E78"/>
    <mergeCell ref="F77:F78"/>
    <mergeCell ref="H77:H78"/>
    <mergeCell ref="I77:I78"/>
    <mergeCell ref="J77:J78"/>
    <mergeCell ref="A79:A80"/>
    <mergeCell ref="B79:B80"/>
    <mergeCell ref="C79:C80"/>
    <mergeCell ref="D79:D80"/>
    <mergeCell ref="E79:E80"/>
    <mergeCell ref="F79:F80"/>
    <mergeCell ref="H79:H80"/>
    <mergeCell ref="I79:I80"/>
    <mergeCell ref="J79:J80"/>
    <mergeCell ref="A89:A90"/>
    <mergeCell ref="C89:C90"/>
    <mergeCell ref="D89:D90"/>
    <mergeCell ref="E89:E90"/>
    <mergeCell ref="F89:F90"/>
    <mergeCell ref="H89:H90"/>
    <mergeCell ref="I89:I90"/>
    <mergeCell ref="J89:J90"/>
  </mergeCells>
  <printOptions/>
  <pageMargins left="0.75" right="0.75" top="1" bottom="1" header="0.5" footer="0.5"/>
  <pageSetup fitToHeight="2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Shimmin, Donna</dc:creator>
  <cp:keywords/>
  <dc:description/>
  <cp:lastModifiedBy>Shimmin, Donna</cp:lastModifiedBy>
  <cp:lastPrinted>2014-06-16T13:13:18Z</cp:lastPrinted>
  <dcterms:created xsi:type="dcterms:W3CDTF">1996-10-14T23:33:28Z</dcterms:created>
  <dcterms:modified xsi:type="dcterms:W3CDTF">2017-09-22T08:12:46Z</dcterms:modified>
  <cp:category/>
  <cp:version/>
  <cp:contentType/>
  <cp:contentStatus/>
</cp:coreProperties>
</file>